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Work VIDEOS\PwPoint_Excel_Word\"/>
    </mc:Choice>
  </mc:AlternateContent>
  <xr:revisionPtr revIDLastSave="0" documentId="13_ncr:1_{C969C6C9-A8D1-4AF3-826E-DFF5C6035712}" xr6:coauthVersionLast="47" xr6:coauthVersionMax="47" xr10:uidLastSave="{00000000-0000-0000-0000-000000000000}"/>
  <bookViews>
    <workbookView xWindow="-120" yWindow="-120" windowWidth="20730" windowHeight="11040" xr2:uid="{E55AD1D6-7E25-4575-A9F2-3F32DE4C780A}"/>
  </bookViews>
  <sheets>
    <sheet name="Poupança mensal" sheetId="2" r:id="rId1"/>
    <sheet name="VP R$ 1 milhã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2" l="1"/>
  <c r="F26" i="2"/>
  <c r="G26" i="2"/>
  <c r="H26" i="2"/>
  <c r="I26" i="2"/>
  <c r="J26" i="2"/>
  <c r="K26" i="2"/>
  <c r="L26" i="2"/>
  <c r="M26" i="2"/>
  <c r="M48" i="3" l="1"/>
  <c r="L48" i="3"/>
  <c r="K48" i="3"/>
  <c r="J48" i="3"/>
  <c r="I48" i="3"/>
  <c r="H48" i="3"/>
  <c r="G48" i="3"/>
  <c r="F48" i="3"/>
  <c r="E48" i="3"/>
  <c r="M47" i="3"/>
  <c r="L47" i="3"/>
  <c r="K47" i="3"/>
  <c r="J47" i="3"/>
  <c r="I47" i="3"/>
  <c r="H47" i="3"/>
  <c r="G47" i="3"/>
  <c r="F47" i="3"/>
  <c r="E47" i="3"/>
  <c r="M46" i="3"/>
  <c r="L46" i="3"/>
  <c r="K46" i="3"/>
  <c r="J46" i="3"/>
  <c r="I46" i="3"/>
  <c r="H46" i="3"/>
  <c r="G46" i="3"/>
  <c r="F46" i="3"/>
  <c r="E46" i="3"/>
  <c r="M45" i="3"/>
  <c r="L45" i="3"/>
  <c r="K45" i="3"/>
  <c r="J45" i="3"/>
  <c r="I45" i="3"/>
  <c r="H45" i="3"/>
  <c r="G45" i="3"/>
  <c r="F45" i="3"/>
  <c r="E45" i="3"/>
  <c r="L33" i="3"/>
  <c r="J33" i="3"/>
  <c r="C33" i="3"/>
  <c r="K33" i="3" s="1"/>
  <c r="M32" i="3"/>
  <c r="L32" i="3"/>
  <c r="K32" i="3"/>
  <c r="J32" i="3"/>
  <c r="I32" i="3"/>
  <c r="H32" i="3"/>
  <c r="G32" i="3"/>
  <c r="F32" i="3"/>
  <c r="E32" i="3"/>
  <c r="L31" i="3"/>
  <c r="K31" i="3"/>
  <c r="J31" i="3"/>
  <c r="I31" i="3"/>
  <c r="H31" i="3"/>
  <c r="G31" i="3"/>
  <c r="F31" i="3"/>
  <c r="E31" i="3"/>
  <c r="M26" i="3"/>
  <c r="M23" i="3" s="1"/>
  <c r="L26" i="3"/>
  <c r="K26" i="3"/>
  <c r="J26" i="3"/>
  <c r="I26" i="3"/>
  <c r="H26" i="3"/>
  <c r="G26" i="3"/>
  <c r="F26" i="3"/>
  <c r="F23" i="3" s="1"/>
  <c r="E26" i="3"/>
  <c r="E23" i="3" s="1"/>
  <c r="K23" i="3"/>
  <c r="J23" i="3"/>
  <c r="I23" i="3"/>
  <c r="H23" i="3"/>
  <c r="G23" i="3"/>
  <c r="A23" i="3"/>
  <c r="L23" i="3" s="1"/>
  <c r="K22" i="3"/>
  <c r="J22" i="3"/>
  <c r="I22" i="3"/>
  <c r="H22" i="3"/>
  <c r="A22" i="3"/>
  <c r="L21" i="3"/>
  <c r="J21" i="3"/>
  <c r="A21" i="3"/>
  <c r="F20" i="3"/>
  <c r="A20" i="3"/>
  <c r="L9" i="3"/>
  <c r="F9" i="3"/>
  <c r="E9" i="3"/>
  <c r="C9" i="3"/>
  <c r="A9" i="3" s="1"/>
  <c r="M9" i="3" s="1"/>
  <c r="J8" i="3"/>
  <c r="I8" i="3"/>
  <c r="H8" i="3"/>
  <c r="G8" i="3"/>
  <c r="C8" i="3"/>
  <c r="A8" i="3"/>
  <c r="F8" i="3" s="1"/>
  <c r="M7" i="3"/>
  <c r="A7" i="3"/>
  <c r="K7" i="3" s="1"/>
  <c r="L6" i="3"/>
  <c r="K6" i="3"/>
  <c r="J6" i="3"/>
  <c r="I6" i="3"/>
  <c r="H6" i="3"/>
  <c r="G6" i="3"/>
  <c r="F6" i="3"/>
  <c r="E6" i="3"/>
  <c r="C8" i="2"/>
  <c r="C9" i="2" s="1"/>
  <c r="A9" i="2" s="1"/>
  <c r="A7" i="2"/>
  <c r="L6" i="2"/>
  <c r="K6" i="2"/>
  <c r="J6" i="2"/>
  <c r="I6" i="2"/>
  <c r="H6" i="2"/>
  <c r="G6" i="2"/>
  <c r="F6" i="2"/>
  <c r="E6" i="2"/>
  <c r="K20" i="3" l="1"/>
  <c r="I20" i="3"/>
  <c r="H20" i="3"/>
  <c r="J20" i="3"/>
  <c r="G20" i="3"/>
  <c r="G9" i="3"/>
  <c r="E20" i="3"/>
  <c r="G22" i="3"/>
  <c r="E7" i="3"/>
  <c r="L20" i="3"/>
  <c r="M20" i="3"/>
  <c r="J7" i="3"/>
  <c r="C10" i="3"/>
  <c r="I21" i="3"/>
  <c r="G21" i="3"/>
  <c r="H21" i="3"/>
  <c r="F21" i="3"/>
  <c r="M21" i="3"/>
  <c r="E21" i="3"/>
  <c r="I7" i="3"/>
  <c r="F7" i="3"/>
  <c r="H7" i="3"/>
  <c r="G7" i="3"/>
  <c r="L7" i="3"/>
  <c r="K9" i="3"/>
  <c r="J9" i="3"/>
  <c r="I9" i="3"/>
  <c r="H9" i="3"/>
  <c r="K21" i="3"/>
  <c r="I33" i="3"/>
  <c r="C34" i="3"/>
  <c r="M33" i="3"/>
  <c r="H33" i="3"/>
  <c r="G33" i="3"/>
  <c r="F33" i="3"/>
  <c r="E33" i="3"/>
  <c r="E8" i="3"/>
  <c r="M8" i="3"/>
  <c r="F22" i="3"/>
  <c r="K8" i="3"/>
  <c r="L22" i="3"/>
  <c r="L8" i="3"/>
  <c r="E22" i="3"/>
  <c r="M22" i="3"/>
  <c r="M7" i="2"/>
  <c r="M9" i="2"/>
  <c r="A8" i="2"/>
  <c r="H8" i="2" s="1"/>
  <c r="L7" i="2"/>
  <c r="F9" i="2"/>
  <c r="J7" i="2"/>
  <c r="F7" i="2"/>
  <c r="E7" i="2"/>
  <c r="H7" i="2"/>
  <c r="C10" i="2"/>
  <c r="C11" i="2" s="1"/>
  <c r="A11" i="2" s="1"/>
  <c r="M11" i="2" s="1"/>
  <c r="G7" i="2"/>
  <c r="I7" i="2"/>
  <c r="L9" i="2"/>
  <c r="K9" i="2"/>
  <c r="J9" i="2"/>
  <c r="I9" i="2"/>
  <c r="H9" i="2"/>
  <c r="G9" i="2"/>
  <c r="E9" i="2"/>
  <c r="K7" i="2"/>
  <c r="G8" i="2" l="1"/>
  <c r="E8" i="2"/>
  <c r="M8" i="2"/>
  <c r="J8" i="2"/>
  <c r="C11" i="3"/>
  <c r="A10" i="3"/>
  <c r="G34" i="3"/>
  <c r="L34" i="3"/>
  <c r="C35" i="3"/>
  <c r="F34" i="3"/>
  <c r="M34" i="3"/>
  <c r="E34" i="3"/>
  <c r="K34" i="3"/>
  <c r="J34" i="3"/>
  <c r="I34" i="3"/>
  <c r="H34" i="3"/>
  <c r="I8" i="2"/>
  <c r="F8" i="2"/>
  <c r="L8" i="2"/>
  <c r="K8" i="2"/>
  <c r="C12" i="2"/>
  <c r="A12" i="2" s="1"/>
  <c r="M12" i="2" s="1"/>
  <c r="A10" i="2"/>
  <c r="H11" i="2"/>
  <c r="G11" i="2"/>
  <c r="F11" i="2"/>
  <c r="E11" i="2"/>
  <c r="L11" i="2"/>
  <c r="K11" i="2"/>
  <c r="J11" i="2"/>
  <c r="I11" i="2"/>
  <c r="E10" i="2" l="1"/>
  <c r="M10" i="2"/>
  <c r="M35" i="3"/>
  <c r="E35" i="3"/>
  <c r="I35" i="3"/>
  <c r="L35" i="3"/>
  <c r="K35" i="3"/>
  <c r="J35" i="3"/>
  <c r="G35" i="3"/>
  <c r="F35" i="3"/>
  <c r="C36" i="3"/>
  <c r="H35" i="3"/>
  <c r="H10" i="3"/>
  <c r="F10" i="3"/>
  <c r="E10" i="3"/>
  <c r="G10" i="3"/>
  <c r="M10" i="3"/>
  <c r="I10" i="3"/>
  <c r="L10" i="3"/>
  <c r="K10" i="3"/>
  <c r="J10" i="3"/>
  <c r="A11" i="3"/>
  <c r="C12" i="3"/>
  <c r="C13" i="2"/>
  <c r="C14" i="2" s="1"/>
  <c r="J10" i="2"/>
  <c r="F10" i="2"/>
  <c r="I10" i="2"/>
  <c r="G10" i="2"/>
  <c r="H10" i="2"/>
  <c r="K10" i="2"/>
  <c r="L10" i="2"/>
  <c r="F12" i="2"/>
  <c r="E12" i="2"/>
  <c r="L12" i="2"/>
  <c r="K12" i="2"/>
  <c r="J12" i="2"/>
  <c r="I12" i="2"/>
  <c r="G12" i="2"/>
  <c r="H12" i="2"/>
  <c r="K36" i="3" l="1"/>
  <c r="H36" i="3"/>
  <c r="J36" i="3"/>
  <c r="I36" i="3"/>
  <c r="G36" i="3"/>
  <c r="C37" i="3"/>
  <c r="E36" i="3"/>
  <c r="M36" i="3"/>
  <c r="L36" i="3"/>
  <c r="F36" i="3"/>
  <c r="C13" i="3"/>
  <c r="A12" i="3"/>
  <c r="M11" i="3"/>
  <c r="E11" i="3"/>
  <c r="J11" i="3"/>
  <c r="L11" i="3"/>
  <c r="K11" i="3"/>
  <c r="F11" i="3"/>
  <c r="I11" i="3"/>
  <c r="H11" i="3"/>
  <c r="G11" i="3"/>
  <c r="A13" i="2"/>
  <c r="C15" i="2"/>
  <c r="A14" i="2"/>
  <c r="M14" i="2" s="1"/>
  <c r="L13" i="2" l="1"/>
  <c r="M13" i="2"/>
  <c r="I37" i="3"/>
  <c r="F37" i="3"/>
  <c r="M37" i="3"/>
  <c r="E37" i="3"/>
  <c r="H37" i="3"/>
  <c r="G37" i="3"/>
  <c r="C38" i="3"/>
  <c r="J37" i="3"/>
  <c r="L37" i="3"/>
  <c r="K37" i="3"/>
  <c r="J12" i="3"/>
  <c r="H12" i="3"/>
  <c r="I12" i="3"/>
  <c r="G12" i="3"/>
  <c r="M12" i="3"/>
  <c r="L12" i="3"/>
  <c r="K12" i="3"/>
  <c r="F12" i="3"/>
  <c r="E12" i="3"/>
  <c r="C14" i="3"/>
  <c r="A13" i="3"/>
  <c r="E13" i="2"/>
  <c r="F13" i="2"/>
  <c r="I13" i="2"/>
  <c r="J13" i="2"/>
  <c r="G13" i="2"/>
  <c r="H13" i="2"/>
  <c r="K13" i="2"/>
  <c r="J14" i="2"/>
  <c r="I14" i="2"/>
  <c r="H14" i="2"/>
  <c r="G14" i="2"/>
  <c r="F14" i="2"/>
  <c r="E14" i="2"/>
  <c r="L14" i="2"/>
  <c r="K14" i="2"/>
  <c r="C16" i="2"/>
  <c r="A15" i="2"/>
  <c r="M15" i="2" s="1"/>
  <c r="G38" i="3" l="1"/>
  <c r="L38" i="3"/>
  <c r="K38" i="3"/>
  <c r="C39" i="3"/>
  <c r="F38" i="3"/>
  <c r="M38" i="3"/>
  <c r="E38" i="3"/>
  <c r="H38" i="3"/>
  <c r="J38" i="3"/>
  <c r="I38" i="3"/>
  <c r="G13" i="3"/>
  <c r="M13" i="3"/>
  <c r="E13" i="3"/>
  <c r="F13" i="3"/>
  <c r="L13" i="3"/>
  <c r="H13" i="3"/>
  <c r="I13" i="3"/>
  <c r="K13" i="3"/>
  <c r="J13" i="3"/>
  <c r="A14" i="3"/>
  <c r="C15" i="3"/>
  <c r="H15" i="2"/>
  <c r="G15" i="2"/>
  <c r="F15" i="2"/>
  <c r="E15" i="2"/>
  <c r="L15" i="2"/>
  <c r="K15" i="2"/>
  <c r="I15" i="2"/>
  <c r="J15" i="2"/>
  <c r="C17" i="2"/>
  <c r="A16" i="2"/>
  <c r="M16" i="2" s="1"/>
  <c r="C16" i="3" l="1"/>
  <c r="A15" i="3"/>
  <c r="L14" i="3"/>
  <c r="J14" i="3"/>
  <c r="I14" i="3"/>
  <c r="K14" i="3"/>
  <c r="M14" i="3"/>
  <c r="H14" i="3"/>
  <c r="E14" i="3"/>
  <c r="G14" i="3"/>
  <c r="F14" i="3"/>
  <c r="M39" i="3"/>
  <c r="E39" i="3"/>
  <c r="J39" i="3"/>
  <c r="L39" i="3"/>
  <c r="K39" i="3"/>
  <c r="I39" i="3"/>
  <c r="H39" i="3"/>
  <c r="G39" i="3"/>
  <c r="F39" i="3"/>
  <c r="C40" i="3"/>
  <c r="F16" i="2"/>
  <c r="E16" i="2"/>
  <c r="L16" i="2"/>
  <c r="K16" i="2"/>
  <c r="J16" i="2"/>
  <c r="I16" i="2"/>
  <c r="H16" i="2"/>
  <c r="G16" i="2"/>
  <c r="A17" i="2"/>
  <c r="M17" i="2" s="1"/>
  <c r="C18" i="2"/>
  <c r="A16" i="3" l="1"/>
  <c r="C17" i="3"/>
  <c r="K40" i="3"/>
  <c r="G40" i="3"/>
  <c r="J40" i="3"/>
  <c r="I40" i="3"/>
  <c r="H40" i="3"/>
  <c r="C41" i="3"/>
  <c r="M40" i="3"/>
  <c r="L40" i="3"/>
  <c r="F40" i="3"/>
  <c r="E40" i="3"/>
  <c r="I15" i="3"/>
  <c r="H15" i="3"/>
  <c r="G15" i="3"/>
  <c r="F15" i="3"/>
  <c r="J15" i="3"/>
  <c r="M15" i="3"/>
  <c r="L15" i="3"/>
  <c r="K15" i="3"/>
  <c r="E15" i="3"/>
  <c r="C19" i="2"/>
  <c r="A18" i="2"/>
  <c r="M18" i="2" s="1"/>
  <c r="L17" i="2"/>
  <c r="K17" i="2"/>
  <c r="J17" i="2"/>
  <c r="I17" i="2"/>
  <c r="H17" i="2"/>
  <c r="G17" i="2"/>
  <c r="F17" i="2"/>
  <c r="E17" i="2"/>
  <c r="A17" i="3" l="1"/>
  <c r="C18" i="3"/>
  <c r="I41" i="3"/>
  <c r="F41" i="3"/>
  <c r="M41" i="3"/>
  <c r="H41" i="3"/>
  <c r="G41" i="3"/>
  <c r="C42" i="3"/>
  <c r="E41" i="3"/>
  <c r="K41" i="3"/>
  <c r="J41" i="3"/>
  <c r="L41" i="3"/>
  <c r="F16" i="3"/>
  <c r="L16" i="3"/>
  <c r="K16" i="3"/>
  <c r="M16" i="3"/>
  <c r="E16" i="3"/>
  <c r="H16" i="3"/>
  <c r="G16" i="3"/>
  <c r="J16" i="3"/>
  <c r="I16" i="3"/>
  <c r="J18" i="2"/>
  <c r="I18" i="2"/>
  <c r="H18" i="2"/>
  <c r="G18" i="2"/>
  <c r="F18" i="2"/>
  <c r="E18" i="2"/>
  <c r="K18" i="2"/>
  <c r="L18" i="2"/>
  <c r="A19" i="2"/>
  <c r="M19" i="2" s="1"/>
  <c r="C19" i="3" l="1"/>
  <c r="A19" i="3" s="1"/>
  <c r="A18" i="3"/>
  <c r="G42" i="3"/>
  <c r="L42" i="3"/>
  <c r="C43" i="3"/>
  <c r="F42" i="3"/>
  <c r="M42" i="3"/>
  <c r="E42" i="3"/>
  <c r="K42" i="3"/>
  <c r="J42" i="3"/>
  <c r="I42" i="3"/>
  <c r="H42" i="3"/>
  <c r="K17" i="3"/>
  <c r="I17" i="3"/>
  <c r="J17" i="3"/>
  <c r="H17" i="3"/>
  <c r="M17" i="3"/>
  <c r="L17" i="3"/>
  <c r="G17" i="3"/>
  <c r="F17" i="3"/>
  <c r="E17" i="3"/>
  <c r="H19" i="2"/>
  <c r="G19" i="2"/>
  <c r="F19" i="2"/>
  <c r="E19" i="2"/>
  <c r="L19" i="2"/>
  <c r="K19" i="2"/>
  <c r="J19" i="2"/>
  <c r="I19" i="2"/>
  <c r="M43" i="3" l="1"/>
  <c r="E43" i="3"/>
  <c r="I43" i="3"/>
  <c r="L43" i="3"/>
  <c r="K43" i="3"/>
  <c r="J43" i="3"/>
  <c r="C44" i="3"/>
  <c r="H43" i="3"/>
  <c r="G43" i="3"/>
  <c r="F43" i="3"/>
  <c r="M19" i="3"/>
  <c r="E19" i="3"/>
  <c r="K19" i="3"/>
  <c r="L19" i="3"/>
  <c r="J19" i="3"/>
  <c r="I19" i="3"/>
  <c r="H19" i="3"/>
  <c r="G19" i="3"/>
  <c r="F19" i="3"/>
  <c r="H18" i="3"/>
  <c r="F18" i="3"/>
  <c r="E18" i="3"/>
  <c r="G18" i="3"/>
  <c r="M18" i="3"/>
  <c r="L18" i="3"/>
  <c r="K18" i="3"/>
  <c r="J18" i="3"/>
  <c r="I18" i="3"/>
  <c r="A20" i="2"/>
  <c r="M20" i="2" s="1"/>
  <c r="K44" i="3" l="1"/>
  <c r="J44" i="3"/>
  <c r="I44" i="3"/>
  <c r="H44" i="3"/>
  <c r="G44" i="3"/>
  <c r="L44" i="3"/>
  <c r="M44" i="3"/>
  <c r="F44" i="3"/>
  <c r="E44" i="3"/>
  <c r="A21" i="2"/>
  <c r="M21" i="2" s="1"/>
  <c r="L20" i="2"/>
  <c r="K20" i="2"/>
  <c r="J20" i="2"/>
  <c r="I20" i="2"/>
  <c r="H20" i="2"/>
  <c r="G20" i="2"/>
  <c r="F20" i="2"/>
  <c r="E20" i="2"/>
  <c r="J21" i="2" l="1"/>
  <c r="I21" i="2"/>
  <c r="H21" i="2"/>
  <c r="G21" i="2"/>
  <c r="F21" i="2"/>
  <c r="E21" i="2"/>
  <c r="L21" i="2"/>
  <c r="K21" i="2"/>
  <c r="A22" i="2"/>
  <c r="M22" i="2" s="1"/>
  <c r="H22" i="2" l="1"/>
  <c r="G22" i="2"/>
  <c r="F22" i="2"/>
  <c r="E22" i="2"/>
  <c r="L22" i="2"/>
  <c r="K22" i="2"/>
  <c r="J22" i="2"/>
  <c r="I22" i="2"/>
  <c r="A23" i="2"/>
  <c r="M23" i="2" s="1"/>
  <c r="F23" i="2" l="1"/>
  <c r="E23" i="2"/>
  <c r="L23" i="2"/>
  <c r="K23" i="2"/>
  <c r="J23" i="2"/>
  <c r="I23" i="2"/>
  <c r="H23" i="2"/>
  <c r="G23" i="2"/>
</calcChain>
</file>

<file path=xl/sharedStrings.xml><?xml version="1.0" encoding="utf-8"?>
<sst xmlns="http://schemas.openxmlformats.org/spreadsheetml/2006/main" count="70" uniqueCount="12">
  <si>
    <t>% mensal</t>
  </si>
  <si>
    <t>a.a.</t>
  </si>
  <si>
    <r>
      <t xml:space="preserve">Nota: </t>
    </r>
    <r>
      <rPr>
        <sz val="10"/>
        <rFont val="Arial"/>
        <family val="2"/>
      </rPr>
      <t>o número entre parênteses, abaixo da idade atual, corresponde ao prazo do investimento, em anos.</t>
    </r>
  </si>
  <si>
    <t>Nº meses contrib.</t>
  </si>
  <si>
    <t>Idade atual</t>
  </si>
  <si>
    <t>Taxa de retorno</t>
  </si>
  <si>
    <t>anos de idade</t>
  </si>
  <si>
    <t>Montante acumulado até</t>
  </si>
  <si>
    <t>Com poupança mensal de</t>
  </si>
  <si>
    <t>(0)</t>
  </si>
  <si>
    <t>Montante de R$ 1 milhão acumulado aos 60 anos de idade, com parcela única de investimento</t>
  </si>
  <si>
    <t>NOTA: O número entre parênteses abaixo da linha de idade atual corresponde ao ano qule falta para completar 60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</si>
</sst>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 &quot;#,##0.00_);\(&quot;R$ &quot;#,##0.00\)"/>
    <numFmt numFmtId="165" formatCode="0.0000%"/>
    <numFmt numFmtId="166" formatCode="0_);\(0\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 applyFont="1" applyAlignment="1">
      <alignment vertical="center"/>
    </xf>
    <xf numFmtId="165" fontId="1" fillId="0" borderId="0" xfId="2" applyNumberFormat="1" applyFont="1" applyAlignment="1">
      <alignment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39" fontId="1" fillId="0" borderId="0" xfId="1" applyNumberFormat="1" applyFont="1" applyAlignment="1">
      <alignment vertical="center"/>
    </xf>
    <xf numFmtId="0" fontId="1" fillId="0" borderId="0" xfId="1" applyFont="1"/>
    <xf numFmtId="0" fontId="1" fillId="2" borderId="4" xfId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right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6" xfId="1" applyFont="1" applyFill="1" applyBorder="1"/>
    <xf numFmtId="0" fontId="1" fillId="2" borderId="7" xfId="1" applyFont="1" applyFill="1" applyBorder="1"/>
    <xf numFmtId="166" fontId="2" fillId="2" borderId="3" xfId="1" applyNumberFormat="1" applyFill="1" applyBorder="1" applyAlignment="1">
      <alignment horizontal="center" vertical="center"/>
    </xf>
    <xf numFmtId="165" fontId="2" fillId="0" borderId="0" xfId="2" applyNumberFormat="1" applyFont="1" applyAlignment="1">
      <alignment vertical="center"/>
    </xf>
    <xf numFmtId="9" fontId="1" fillId="0" borderId="4" xfId="1" applyNumberFormat="1" applyFont="1" applyBorder="1" applyAlignment="1">
      <alignment horizontal="right" vertical="center"/>
    </xf>
    <xf numFmtId="9" fontId="1" fillId="0" borderId="5" xfId="1" applyNumberFormat="1" applyFont="1" applyBorder="1" applyAlignment="1">
      <alignment horizontal="left" vertical="center"/>
    </xf>
    <xf numFmtId="38" fontId="2" fillId="0" borderId="1" xfId="1" applyNumberFormat="1" applyBorder="1" applyAlignment="1">
      <alignment horizontal="center" vertical="center"/>
    </xf>
    <xf numFmtId="9" fontId="1" fillId="0" borderId="8" xfId="1" applyNumberFormat="1" applyFont="1" applyBorder="1" applyAlignment="1">
      <alignment horizontal="right" vertical="center"/>
    </xf>
    <xf numFmtId="9" fontId="1" fillId="0" borderId="9" xfId="1" applyNumberFormat="1" applyFont="1" applyBorder="1" applyAlignment="1">
      <alignment horizontal="left" vertical="center"/>
    </xf>
    <xf numFmtId="38" fontId="2" fillId="0" borderId="2" xfId="1" applyNumberFormat="1" applyBorder="1" applyAlignment="1">
      <alignment horizontal="center" vertical="center"/>
    </xf>
    <xf numFmtId="9" fontId="1" fillId="2" borderId="8" xfId="1" applyNumberFormat="1" applyFont="1" applyFill="1" applyBorder="1" applyAlignment="1">
      <alignment horizontal="right" vertical="center"/>
    </xf>
    <xf numFmtId="9" fontId="1" fillId="2" borderId="9" xfId="1" applyNumberFormat="1" applyFont="1" applyFill="1" applyBorder="1" applyAlignment="1">
      <alignment horizontal="left" vertical="center"/>
    </xf>
    <xf numFmtId="38" fontId="2" fillId="2" borderId="2" xfId="1" applyNumberFormat="1" applyFill="1" applyBorder="1" applyAlignment="1">
      <alignment horizontal="center" vertical="center"/>
    </xf>
    <xf numFmtId="9" fontId="1" fillId="2" borderId="6" xfId="1" applyNumberFormat="1" applyFont="1" applyFill="1" applyBorder="1" applyAlignment="1">
      <alignment horizontal="right" vertical="center"/>
    </xf>
    <xf numFmtId="9" fontId="1" fillId="2" borderId="7" xfId="1" applyNumberFormat="1" applyFont="1" applyFill="1" applyBorder="1" applyAlignment="1">
      <alignment horizontal="left" vertical="center"/>
    </xf>
    <xf numFmtId="38" fontId="2" fillId="2" borderId="3" xfId="1" applyNumberFormat="1" applyFill="1" applyBorder="1" applyAlignment="1">
      <alignment horizontal="center" vertical="center"/>
    </xf>
    <xf numFmtId="166" fontId="2" fillId="2" borderId="3" xfId="1" quotePrefix="1" applyNumberForma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 indent="1"/>
    </xf>
    <xf numFmtId="0" fontId="3" fillId="0" borderId="0" xfId="1" applyFont="1" applyAlignment="1">
      <alignment horizontal="left" vertical="center" indent="1"/>
    </xf>
    <xf numFmtId="38" fontId="1" fillId="0" borderId="0" xfId="1" applyNumberFormat="1" applyFont="1" applyAlignment="1">
      <alignment vertical="center"/>
    </xf>
    <xf numFmtId="38" fontId="2" fillId="0" borderId="1" xfId="1" applyNumberFormat="1" applyBorder="1" applyAlignment="1">
      <alignment horizontal="right" vertical="center" indent="1"/>
    </xf>
    <xf numFmtId="38" fontId="2" fillId="2" borderId="2" xfId="1" applyNumberFormat="1" applyFill="1" applyBorder="1" applyAlignment="1">
      <alignment horizontal="right" vertical="center" indent="1"/>
    </xf>
    <xf numFmtId="38" fontId="2" fillId="0" borderId="2" xfId="1" applyNumberFormat="1" applyBorder="1" applyAlignment="1">
      <alignment horizontal="right" vertical="center" indent="1"/>
    </xf>
    <xf numFmtId="38" fontId="2" fillId="2" borderId="3" xfId="1" applyNumberFormat="1" applyFill="1" applyBorder="1" applyAlignment="1">
      <alignment horizontal="right" vertical="center" indent="1"/>
    </xf>
    <xf numFmtId="40" fontId="1" fillId="0" borderId="0" xfId="1" applyNumberFormat="1" applyFont="1" applyAlignment="1">
      <alignment vertical="center"/>
    </xf>
    <xf numFmtId="0" fontId="1" fillId="5" borderId="4" xfId="1" applyFont="1" applyFill="1" applyBorder="1" applyAlignment="1">
      <alignment horizontal="left" vertical="center"/>
    </xf>
    <xf numFmtId="0" fontId="1" fillId="5" borderId="5" xfId="1" applyFont="1" applyFill="1" applyBorder="1" applyAlignment="1">
      <alignment horizontal="right" vertical="center"/>
    </xf>
    <xf numFmtId="0" fontId="1" fillId="5" borderId="1" xfId="1" applyFont="1" applyFill="1" applyBorder="1" applyAlignment="1">
      <alignment horizontal="center" vertical="center"/>
    </xf>
    <xf numFmtId="0" fontId="1" fillId="5" borderId="6" xfId="1" applyFont="1" applyFill="1" applyBorder="1"/>
    <xf numFmtId="0" fontId="1" fillId="5" borderId="7" xfId="1" applyFont="1" applyFill="1" applyBorder="1"/>
    <xf numFmtId="166" fontId="2" fillId="5" borderId="3" xfId="1" applyNumberFormat="1" applyFill="1" applyBorder="1" applyAlignment="1">
      <alignment horizontal="center" vertical="center"/>
    </xf>
    <xf numFmtId="166" fontId="2" fillId="5" borderId="3" xfId="1" quotePrefix="1" applyNumberForma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164" fontId="5" fillId="3" borderId="10" xfId="1" applyNumberFormat="1" applyFont="1" applyFill="1" applyBorder="1" applyAlignment="1">
      <alignment horizontal="center" vertical="center"/>
    </xf>
    <xf numFmtId="164" fontId="5" fillId="3" borderId="11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929D86F-0777-45CB-B7C1-B8F72839681A}"/>
    <cellStyle name="Porcentagem 2" xfId="2" xr:uid="{7CE98A55-2467-4C87-B4C3-354361171D2C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12</xdr:col>
      <xdr:colOff>0</xdr:colOff>
      <xdr:row>5</xdr:row>
      <xdr:rowOff>200025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4703C457-F239-4C75-8ABA-F071FA0360BF}"/>
            </a:ext>
          </a:extLst>
        </xdr:cNvPr>
        <xdr:cNvSpPr>
          <a:spLocks noChangeShapeType="1"/>
        </xdr:cNvSpPr>
      </xdr:nvSpPr>
      <xdr:spPr bwMode="auto">
        <a:xfrm>
          <a:off x="8553450" y="1866900"/>
          <a:ext cx="0" cy="4476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4</xdr:row>
      <xdr:rowOff>0</xdr:rowOff>
    </xdr:from>
    <xdr:to>
      <xdr:col>4</xdr:col>
      <xdr:colOff>0</xdr:colOff>
      <xdr:row>6</xdr:row>
      <xdr:rowOff>0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A05B9225-6BAD-7231-087F-46EAB4BF338F}"/>
            </a:ext>
          </a:extLst>
        </xdr:cNvPr>
        <xdr:cNvCxnSpPr/>
      </xdr:nvCxnSpPr>
      <xdr:spPr>
        <a:xfrm>
          <a:off x="1209675" y="1066800"/>
          <a:ext cx="1247775" cy="49530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476250</xdr:colOff>
      <xdr:row>3</xdr:row>
      <xdr:rowOff>238125</xdr:rowOff>
    </xdr:from>
    <xdr:ext cx="844847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D09BD165-8011-121C-D416-0115147B1B2F}"/>
            </a:ext>
          </a:extLst>
        </xdr:cNvPr>
        <xdr:cNvSpPr txBox="1"/>
      </xdr:nvSpPr>
      <xdr:spPr>
        <a:xfrm>
          <a:off x="1695450" y="1038225"/>
          <a:ext cx="8448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Idade atual</a:t>
          </a:r>
        </a:p>
      </xdr:txBody>
    </xdr:sp>
    <xdr:clientData/>
  </xdr:oneCellAnchor>
  <xdr:oneCellAnchor>
    <xdr:from>
      <xdr:col>1</xdr:col>
      <xdr:colOff>561975</xdr:colOff>
      <xdr:row>4</xdr:row>
      <xdr:rowOff>123825</xdr:rowOff>
    </xdr:from>
    <xdr:ext cx="458587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E147776E-394F-43FD-AB15-C5A5A3D79663}"/>
            </a:ext>
          </a:extLst>
        </xdr:cNvPr>
        <xdr:cNvSpPr txBox="1"/>
      </xdr:nvSpPr>
      <xdr:spPr>
        <a:xfrm>
          <a:off x="1171575" y="1190625"/>
          <a:ext cx="4585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Taxa</a:t>
          </a:r>
        </a:p>
      </xdr:txBody>
    </xdr:sp>
    <xdr:clientData/>
  </xdr:oneCellAnchor>
  <xdr:oneCellAnchor>
    <xdr:from>
      <xdr:col>1</xdr:col>
      <xdr:colOff>571500</xdr:colOff>
      <xdr:row>5</xdr:row>
      <xdr:rowOff>19050</xdr:rowOff>
    </xdr:from>
    <xdr:ext cx="81099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6635457F-8A47-4428-B573-AD67C0B6D4E4}"/>
            </a:ext>
          </a:extLst>
        </xdr:cNvPr>
        <xdr:cNvSpPr txBox="1"/>
      </xdr:nvSpPr>
      <xdr:spPr>
        <a:xfrm>
          <a:off x="1181100" y="1333500"/>
          <a:ext cx="8109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de retorno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29</xdr:row>
      <xdr:rowOff>9525</xdr:rowOff>
    </xdr:from>
    <xdr:to>
      <xdr:col>4</xdr:col>
      <xdr:colOff>19050</xdr:colOff>
      <xdr:row>31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F5D7968-73E5-46C0-9CE7-3BE0AB7F331D}"/>
            </a:ext>
          </a:extLst>
        </xdr:cNvPr>
        <xdr:cNvSpPr>
          <a:spLocks noChangeShapeType="1"/>
        </xdr:cNvSpPr>
      </xdr:nvSpPr>
      <xdr:spPr bwMode="auto">
        <a:xfrm>
          <a:off x="895350" y="6734175"/>
          <a:ext cx="1247775" cy="4857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5</xdr:row>
      <xdr:rowOff>200025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57658091-7E78-464E-B27E-700880E23A5A}"/>
            </a:ext>
          </a:extLst>
        </xdr:cNvPr>
        <xdr:cNvSpPr>
          <a:spLocks noChangeShapeType="1"/>
        </xdr:cNvSpPr>
      </xdr:nvSpPr>
      <xdr:spPr bwMode="auto">
        <a:xfrm>
          <a:off x="8220075" y="1066800"/>
          <a:ext cx="0" cy="4476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4</xdr:row>
      <xdr:rowOff>0</xdr:rowOff>
    </xdr:from>
    <xdr:to>
      <xdr:col>4</xdr:col>
      <xdr:colOff>0</xdr:colOff>
      <xdr:row>6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4752EF2C-2CB6-467C-B313-B231B52EA4C0}"/>
            </a:ext>
          </a:extLst>
        </xdr:cNvPr>
        <xdr:cNvCxnSpPr/>
      </xdr:nvCxnSpPr>
      <xdr:spPr>
        <a:xfrm>
          <a:off x="885825" y="1066800"/>
          <a:ext cx="1238250" cy="49530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476250</xdr:colOff>
      <xdr:row>3</xdr:row>
      <xdr:rowOff>238125</xdr:rowOff>
    </xdr:from>
    <xdr:ext cx="844847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31CD18B5-BE84-488F-BB08-855BD84537DC}"/>
            </a:ext>
          </a:extLst>
        </xdr:cNvPr>
        <xdr:cNvSpPr txBox="1"/>
      </xdr:nvSpPr>
      <xdr:spPr>
        <a:xfrm>
          <a:off x="1362075" y="1038225"/>
          <a:ext cx="8448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Idade atual</a:t>
          </a:r>
        </a:p>
      </xdr:txBody>
    </xdr:sp>
    <xdr:clientData/>
  </xdr:oneCellAnchor>
  <xdr:oneCellAnchor>
    <xdr:from>
      <xdr:col>1</xdr:col>
      <xdr:colOff>561975</xdr:colOff>
      <xdr:row>4</xdr:row>
      <xdr:rowOff>123825</xdr:rowOff>
    </xdr:from>
    <xdr:ext cx="458587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2E99E624-E39E-41F0-8592-74007A397387}"/>
            </a:ext>
          </a:extLst>
        </xdr:cNvPr>
        <xdr:cNvSpPr txBox="1"/>
      </xdr:nvSpPr>
      <xdr:spPr>
        <a:xfrm>
          <a:off x="885825" y="1190625"/>
          <a:ext cx="4585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Taxa</a:t>
          </a:r>
        </a:p>
      </xdr:txBody>
    </xdr:sp>
    <xdr:clientData/>
  </xdr:oneCellAnchor>
  <xdr:oneCellAnchor>
    <xdr:from>
      <xdr:col>1</xdr:col>
      <xdr:colOff>571500</xdr:colOff>
      <xdr:row>5</xdr:row>
      <xdr:rowOff>19050</xdr:rowOff>
    </xdr:from>
    <xdr:ext cx="81099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F3EF42C-2C66-4EE3-9808-685438D7A279}"/>
            </a:ext>
          </a:extLst>
        </xdr:cNvPr>
        <xdr:cNvSpPr txBox="1"/>
      </xdr:nvSpPr>
      <xdr:spPr>
        <a:xfrm>
          <a:off x="885825" y="1333500"/>
          <a:ext cx="8109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de retorno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E9AEB-5148-4581-BF30-B620C18773DB}">
  <dimension ref="A1:M80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7" sqref="M7"/>
    </sheetView>
  </sheetViews>
  <sheetFormatPr defaultRowHeight="12.75" x14ac:dyDescent="0.2"/>
  <cols>
    <col min="1" max="1" width="9.140625" style="6"/>
    <col min="2" max="2" width="4.140625" style="6" customWidth="1"/>
    <col min="3" max="4" width="9.28515625" style="6" customWidth="1"/>
    <col min="5" max="13" width="11.42578125" style="6" customWidth="1"/>
    <col min="14" max="232" width="9.140625" style="6"/>
    <col min="233" max="234" width="9.28515625" style="6" customWidth="1"/>
    <col min="235" max="242" width="11.42578125" style="6" customWidth="1"/>
    <col min="243" max="243" width="9.140625" style="6"/>
    <col min="244" max="244" width="6.7109375" style="6" customWidth="1"/>
    <col min="245" max="245" width="8.5703125" style="6" customWidth="1"/>
    <col min="246" max="246" width="11.7109375" style="6" customWidth="1"/>
    <col min="247" max="247" width="6.7109375" style="6" customWidth="1"/>
    <col min="248" max="248" width="9.28515625" style="6" customWidth="1"/>
    <col min="249" max="249" width="12.140625" style="6" customWidth="1"/>
    <col min="250" max="250" width="6.7109375" style="6" customWidth="1"/>
    <col min="251" max="251" width="10.7109375" style="6" customWidth="1"/>
    <col min="252" max="252" width="14.140625" style="6" customWidth="1"/>
    <col min="253" max="253" width="6.7109375" style="6" customWidth="1"/>
    <col min="254" max="254" width="10.5703125" style="6" customWidth="1"/>
    <col min="255" max="255" width="14.85546875" style="6" customWidth="1"/>
    <col min="256" max="256" width="9.85546875" style="6" customWidth="1"/>
    <col min="257" max="488" width="9.140625" style="6"/>
    <col min="489" max="490" width="9.28515625" style="6" customWidth="1"/>
    <col min="491" max="498" width="11.42578125" style="6" customWidth="1"/>
    <col min="499" max="499" width="9.140625" style="6"/>
    <col min="500" max="500" width="6.7109375" style="6" customWidth="1"/>
    <col min="501" max="501" width="8.5703125" style="6" customWidth="1"/>
    <col min="502" max="502" width="11.7109375" style="6" customWidth="1"/>
    <col min="503" max="503" width="6.7109375" style="6" customWidth="1"/>
    <col min="504" max="504" width="9.28515625" style="6" customWidth="1"/>
    <col min="505" max="505" width="12.140625" style="6" customWidth="1"/>
    <col min="506" max="506" width="6.7109375" style="6" customWidth="1"/>
    <col min="507" max="507" width="10.7109375" style="6" customWidth="1"/>
    <col min="508" max="508" width="14.140625" style="6" customWidth="1"/>
    <col min="509" max="509" width="6.7109375" style="6" customWidth="1"/>
    <col min="510" max="510" width="10.5703125" style="6" customWidth="1"/>
    <col min="511" max="511" width="14.85546875" style="6" customWidth="1"/>
    <col min="512" max="512" width="9.85546875" style="6" customWidth="1"/>
    <col min="513" max="744" width="9.140625" style="6"/>
    <col min="745" max="746" width="9.28515625" style="6" customWidth="1"/>
    <col min="747" max="754" width="11.42578125" style="6" customWidth="1"/>
    <col min="755" max="755" width="9.140625" style="6"/>
    <col min="756" max="756" width="6.7109375" style="6" customWidth="1"/>
    <col min="757" max="757" width="8.5703125" style="6" customWidth="1"/>
    <col min="758" max="758" width="11.7109375" style="6" customWidth="1"/>
    <col min="759" max="759" width="6.7109375" style="6" customWidth="1"/>
    <col min="760" max="760" width="9.28515625" style="6" customWidth="1"/>
    <col min="761" max="761" width="12.140625" style="6" customWidth="1"/>
    <col min="762" max="762" width="6.7109375" style="6" customWidth="1"/>
    <col min="763" max="763" width="10.7109375" style="6" customWidth="1"/>
    <col min="764" max="764" width="14.140625" style="6" customWidth="1"/>
    <col min="765" max="765" width="6.7109375" style="6" customWidth="1"/>
    <col min="766" max="766" width="10.5703125" style="6" customWidth="1"/>
    <col min="767" max="767" width="14.85546875" style="6" customWidth="1"/>
    <col min="768" max="768" width="9.85546875" style="6" customWidth="1"/>
    <col min="769" max="1000" width="9.140625" style="6"/>
    <col min="1001" max="1002" width="9.28515625" style="6" customWidth="1"/>
    <col min="1003" max="1010" width="11.42578125" style="6" customWidth="1"/>
    <col min="1011" max="1011" width="9.140625" style="6"/>
    <col min="1012" max="1012" width="6.7109375" style="6" customWidth="1"/>
    <col min="1013" max="1013" width="8.5703125" style="6" customWidth="1"/>
    <col min="1014" max="1014" width="11.7109375" style="6" customWidth="1"/>
    <col min="1015" max="1015" width="6.7109375" style="6" customWidth="1"/>
    <col min="1016" max="1016" width="9.28515625" style="6" customWidth="1"/>
    <col min="1017" max="1017" width="12.140625" style="6" customWidth="1"/>
    <col min="1018" max="1018" width="6.7109375" style="6" customWidth="1"/>
    <col min="1019" max="1019" width="10.7109375" style="6" customWidth="1"/>
    <col min="1020" max="1020" width="14.140625" style="6" customWidth="1"/>
    <col min="1021" max="1021" width="6.7109375" style="6" customWidth="1"/>
    <col min="1022" max="1022" width="10.5703125" style="6" customWidth="1"/>
    <col min="1023" max="1023" width="14.85546875" style="6" customWidth="1"/>
    <col min="1024" max="1024" width="9.85546875" style="6" customWidth="1"/>
    <col min="1025" max="1256" width="9.140625" style="6"/>
    <col min="1257" max="1258" width="9.28515625" style="6" customWidth="1"/>
    <col min="1259" max="1266" width="11.42578125" style="6" customWidth="1"/>
    <col min="1267" max="1267" width="9.140625" style="6"/>
    <col min="1268" max="1268" width="6.7109375" style="6" customWidth="1"/>
    <col min="1269" max="1269" width="8.5703125" style="6" customWidth="1"/>
    <col min="1270" max="1270" width="11.7109375" style="6" customWidth="1"/>
    <col min="1271" max="1271" width="6.7109375" style="6" customWidth="1"/>
    <col min="1272" max="1272" width="9.28515625" style="6" customWidth="1"/>
    <col min="1273" max="1273" width="12.140625" style="6" customWidth="1"/>
    <col min="1274" max="1274" width="6.7109375" style="6" customWidth="1"/>
    <col min="1275" max="1275" width="10.7109375" style="6" customWidth="1"/>
    <col min="1276" max="1276" width="14.140625" style="6" customWidth="1"/>
    <col min="1277" max="1277" width="6.7109375" style="6" customWidth="1"/>
    <col min="1278" max="1278" width="10.5703125" style="6" customWidth="1"/>
    <col min="1279" max="1279" width="14.85546875" style="6" customWidth="1"/>
    <col min="1280" max="1280" width="9.85546875" style="6" customWidth="1"/>
    <col min="1281" max="1512" width="9.140625" style="6"/>
    <col min="1513" max="1514" width="9.28515625" style="6" customWidth="1"/>
    <col min="1515" max="1522" width="11.42578125" style="6" customWidth="1"/>
    <col min="1523" max="1523" width="9.140625" style="6"/>
    <col min="1524" max="1524" width="6.7109375" style="6" customWidth="1"/>
    <col min="1525" max="1525" width="8.5703125" style="6" customWidth="1"/>
    <col min="1526" max="1526" width="11.7109375" style="6" customWidth="1"/>
    <col min="1527" max="1527" width="6.7109375" style="6" customWidth="1"/>
    <col min="1528" max="1528" width="9.28515625" style="6" customWidth="1"/>
    <col min="1529" max="1529" width="12.140625" style="6" customWidth="1"/>
    <col min="1530" max="1530" width="6.7109375" style="6" customWidth="1"/>
    <col min="1531" max="1531" width="10.7109375" style="6" customWidth="1"/>
    <col min="1532" max="1532" width="14.140625" style="6" customWidth="1"/>
    <col min="1533" max="1533" width="6.7109375" style="6" customWidth="1"/>
    <col min="1534" max="1534" width="10.5703125" style="6" customWidth="1"/>
    <col min="1535" max="1535" width="14.85546875" style="6" customWidth="1"/>
    <col min="1536" max="1536" width="9.85546875" style="6" customWidth="1"/>
    <col min="1537" max="1768" width="9.140625" style="6"/>
    <col min="1769" max="1770" width="9.28515625" style="6" customWidth="1"/>
    <col min="1771" max="1778" width="11.42578125" style="6" customWidth="1"/>
    <col min="1779" max="1779" width="9.140625" style="6"/>
    <col min="1780" max="1780" width="6.7109375" style="6" customWidth="1"/>
    <col min="1781" max="1781" width="8.5703125" style="6" customWidth="1"/>
    <col min="1782" max="1782" width="11.7109375" style="6" customWidth="1"/>
    <col min="1783" max="1783" width="6.7109375" style="6" customWidth="1"/>
    <col min="1784" max="1784" width="9.28515625" style="6" customWidth="1"/>
    <col min="1785" max="1785" width="12.140625" style="6" customWidth="1"/>
    <col min="1786" max="1786" width="6.7109375" style="6" customWidth="1"/>
    <col min="1787" max="1787" width="10.7109375" style="6" customWidth="1"/>
    <col min="1788" max="1788" width="14.140625" style="6" customWidth="1"/>
    <col min="1789" max="1789" width="6.7109375" style="6" customWidth="1"/>
    <col min="1790" max="1790" width="10.5703125" style="6" customWidth="1"/>
    <col min="1791" max="1791" width="14.85546875" style="6" customWidth="1"/>
    <col min="1792" max="1792" width="9.85546875" style="6" customWidth="1"/>
    <col min="1793" max="2024" width="9.140625" style="6"/>
    <col min="2025" max="2026" width="9.28515625" style="6" customWidth="1"/>
    <col min="2027" max="2034" width="11.42578125" style="6" customWidth="1"/>
    <col min="2035" max="2035" width="9.140625" style="6"/>
    <col min="2036" max="2036" width="6.7109375" style="6" customWidth="1"/>
    <col min="2037" max="2037" width="8.5703125" style="6" customWidth="1"/>
    <col min="2038" max="2038" width="11.7109375" style="6" customWidth="1"/>
    <col min="2039" max="2039" width="6.7109375" style="6" customWidth="1"/>
    <col min="2040" max="2040" width="9.28515625" style="6" customWidth="1"/>
    <col min="2041" max="2041" width="12.140625" style="6" customWidth="1"/>
    <col min="2042" max="2042" width="6.7109375" style="6" customWidth="1"/>
    <col min="2043" max="2043" width="10.7109375" style="6" customWidth="1"/>
    <col min="2044" max="2044" width="14.140625" style="6" customWidth="1"/>
    <col min="2045" max="2045" width="6.7109375" style="6" customWidth="1"/>
    <col min="2046" max="2046" width="10.5703125" style="6" customWidth="1"/>
    <col min="2047" max="2047" width="14.85546875" style="6" customWidth="1"/>
    <col min="2048" max="2048" width="9.85546875" style="6" customWidth="1"/>
    <col min="2049" max="2280" width="9.140625" style="6"/>
    <col min="2281" max="2282" width="9.28515625" style="6" customWidth="1"/>
    <col min="2283" max="2290" width="11.42578125" style="6" customWidth="1"/>
    <col min="2291" max="2291" width="9.140625" style="6"/>
    <col min="2292" max="2292" width="6.7109375" style="6" customWidth="1"/>
    <col min="2293" max="2293" width="8.5703125" style="6" customWidth="1"/>
    <col min="2294" max="2294" width="11.7109375" style="6" customWidth="1"/>
    <col min="2295" max="2295" width="6.7109375" style="6" customWidth="1"/>
    <col min="2296" max="2296" width="9.28515625" style="6" customWidth="1"/>
    <col min="2297" max="2297" width="12.140625" style="6" customWidth="1"/>
    <col min="2298" max="2298" width="6.7109375" style="6" customWidth="1"/>
    <col min="2299" max="2299" width="10.7109375" style="6" customWidth="1"/>
    <col min="2300" max="2300" width="14.140625" style="6" customWidth="1"/>
    <col min="2301" max="2301" width="6.7109375" style="6" customWidth="1"/>
    <col min="2302" max="2302" width="10.5703125" style="6" customWidth="1"/>
    <col min="2303" max="2303" width="14.85546875" style="6" customWidth="1"/>
    <col min="2304" max="2304" width="9.85546875" style="6" customWidth="1"/>
    <col min="2305" max="2536" width="9.140625" style="6"/>
    <col min="2537" max="2538" width="9.28515625" style="6" customWidth="1"/>
    <col min="2539" max="2546" width="11.42578125" style="6" customWidth="1"/>
    <col min="2547" max="2547" width="9.140625" style="6"/>
    <col min="2548" max="2548" width="6.7109375" style="6" customWidth="1"/>
    <col min="2549" max="2549" width="8.5703125" style="6" customWidth="1"/>
    <col min="2550" max="2550" width="11.7109375" style="6" customWidth="1"/>
    <col min="2551" max="2551" width="6.7109375" style="6" customWidth="1"/>
    <col min="2552" max="2552" width="9.28515625" style="6" customWidth="1"/>
    <col min="2553" max="2553" width="12.140625" style="6" customWidth="1"/>
    <col min="2554" max="2554" width="6.7109375" style="6" customWidth="1"/>
    <col min="2555" max="2555" width="10.7109375" style="6" customWidth="1"/>
    <col min="2556" max="2556" width="14.140625" style="6" customWidth="1"/>
    <col min="2557" max="2557" width="6.7109375" style="6" customWidth="1"/>
    <col min="2558" max="2558" width="10.5703125" style="6" customWidth="1"/>
    <col min="2559" max="2559" width="14.85546875" style="6" customWidth="1"/>
    <col min="2560" max="2560" width="9.85546875" style="6" customWidth="1"/>
    <col min="2561" max="2792" width="9.140625" style="6"/>
    <col min="2793" max="2794" width="9.28515625" style="6" customWidth="1"/>
    <col min="2795" max="2802" width="11.42578125" style="6" customWidth="1"/>
    <col min="2803" max="2803" width="9.140625" style="6"/>
    <col min="2804" max="2804" width="6.7109375" style="6" customWidth="1"/>
    <col min="2805" max="2805" width="8.5703125" style="6" customWidth="1"/>
    <col min="2806" max="2806" width="11.7109375" style="6" customWidth="1"/>
    <col min="2807" max="2807" width="6.7109375" style="6" customWidth="1"/>
    <col min="2808" max="2808" width="9.28515625" style="6" customWidth="1"/>
    <col min="2809" max="2809" width="12.140625" style="6" customWidth="1"/>
    <col min="2810" max="2810" width="6.7109375" style="6" customWidth="1"/>
    <col min="2811" max="2811" width="10.7109375" style="6" customWidth="1"/>
    <col min="2812" max="2812" width="14.140625" style="6" customWidth="1"/>
    <col min="2813" max="2813" width="6.7109375" style="6" customWidth="1"/>
    <col min="2814" max="2814" width="10.5703125" style="6" customWidth="1"/>
    <col min="2815" max="2815" width="14.85546875" style="6" customWidth="1"/>
    <col min="2816" max="2816" width="9.85546875" style="6" customWidth="1"/>
    <col min="2817" max="3048" width="9.140625" style="6"/>
    <col min="3049" max="3050" width="9.28515625" style="6" customWidth="1"/>
    <col min="3051" max="3058" width="11.42578125" style="6" customWidth="1"/>
    <col min="3059" max="3059" width="9.140625" style="6"/>
    <col min="3060" max="3060" width="6.7109375" style="6" customWidth="1"/>
    <col min="3061" max="3061" width="8.5703125" style="6" customWidth="1"/>
    <col min="3062" max="3062" width="11.7109375" style="6" customWidth="1"/>
    <col min="3063" max="3063" width="6.7109375" style="6" customWidth="1"/>
    <col min="3064" max="3064" width="9.28515625" style="6" customWidth="1"/>
    <col min="3065" max="3065" width="12.140625" style="6" customWidth="1"/>
    <col min="3066" max="3066" width="6.7109375" style="6" customWidth="1"/>
    <col min="3067" max="3067" width="10.7109375" style="6" customWidth="1"/>
    <col min="3068" max="3068" width="14.140625" style="6" customWidth="1"/>
    <col min="3069" max="3069" width="6.7109375" style="6" customWidth="1"/>
    <col min="3070" max="3070" width="10.5703125" style="6" customWidth="1"/>
    <col min="3071" max="3071" width="14.85546875" style="6" customWidth="1"/>
    <col min="3072" max="3072" width="9.85546875" style="6" customWidth="1"/>
    <col min="3073" max="3304" width="9.140625" style="6"/>
    <col min="3305" max="3306" width="9.28515625" style="6" customWidth="1"/>
    <col min="3307" max="3314" width="11.42578125" style="6" customWidth="1"/>
    <col min="3315" max="3315" width="9.140625" style="6"/>
    <col min="3316" max="3316" width="6.7109375" style="6" customWidth="1"/>
    <col min="3317" max="3317" width="8.5703125" style="6" customWidth="1"/>
    <col min="3318" max="3318" width="11.7109375" style="6" customWidth="1"/>
    <col min="3319" max="3319" width="6.7109375" style="6" customWidth="1"/>
    <col min="3320" max="3320" width="9.28515625" style="6" customWidth="1"/>
    <col min="3321" max="3321" width="12.140625" style="6" customWidth="1"/>
    <col min="3322" max="3322" width="6.7109375" style="6" customWidth="1"/>
    <col min="3323" max="3323" width="10.7109375" style="6" customWidth="1"/>
    <col min="3324" max="3324" width="14.140625" style="6" customWidth="1"/>
    <col min="3325" max="3325" width="6.7109375" style="6" customWidth="1"/>
    <col min="3326" max="3326" width="10.5703125" style="6" customWidth="1"/>
    <col min="3327" max="3327" width="14.85546875" style="6" customWidth="1"/>
    <col min="3328" max="3328" width="9.85546875" style="6" customWidth="1"/>
    <col min="3329" max="3560" width="9.140625" style="6"/>
    <col min="3561" max="3562" width="9.28515625" style="6" customWidth="1"/>
    <col min="3563" max="3570" width="11.42578125" style="6" customWidth="1"/>
    <col min="3571" max="3571" width="9.140625" style="6"/>
    <col min="3572" max="3572" width="6.7109375" style="6" customWidth="1"/>
    <col min="3573" max="3573" width="8.5703125" style="6" customWidth="1"/>
    <col min="3574" max="3574" width="11.7109375" style="6" customWidth="1"/>
    <col min="3575" max="3575" width="6.7109375" style="6" customWidth="1"/>
    <col min="3576" max="3576" width="9.28515625" style="6" customWidth="1"/>
    <col min="3577" max="3577" width="12.140625" style="6" customWidth="1"/>
    <col min="3578" max="3578" width="6.7109375" style="6" customWidth="1"/>
    <col min="3579" max="3579" width="10.7109375" style="6" customWidth="1"/>
    <col min="3580" max="3580" width="14.140625" style="6" customWidth="1"/>
    <col min="3581" max="3581" width="6.7109375" style="6" customWidth="1"/>
    <col min="3582" max="3582" width="10.5703125" style="6" customWidth="1"/>
    <col min="3583" max="3583" width="14.85546875" style="6" customWidth="1"/>
    <col min="3584" max="3584" width="9.85546875" style="6" customWidth="1"/>
    <col min="3585" max="3816" width="9.140625" style="6"/>
    <col min="3817" max="3818" width="9.28515625" style="6" customWidth="1"/>
    <col min="3819" max="3826" width="11.42578125" style="6" customWidth="1"/>
    <col min="3827" max="3827" width="9.140625" style="6"/>
    <col min="3828" max="3828" width="6.7109375" style="6" customWidth="1"/>
    <col min="3829" max="3829" width="8.5703125" style="6" customWidth="1"/>
    <col min="3830" max="3830" width="11.7109375" style="6" customWidth="1"/>
    <col min="3831" max="3831" width="6.7109375" style="6" customWidth="1"/>
    <col min="3832" max="3832" width="9.28515625" style="6" customWidth="1"/>
    <col min="3833" max="3833" width="12.140625" style="6" customWidth="1"/>
    <col min="3834" max="3834" width="6.7109375" style="6" customWidth="1"/>
    <col min="3835" max="3835" width="10.7109375" style="6" customWidth="1"/>
    <col min="3836" max="3836" width="14.140625" style="6" customWidth="1"/>
    <col min="3837" max="3837" width="6.7109375" style="6" customWidth="1"/>
    <col min="3838" max="3838" width="10.5703125" style="6" customWidth="1"/>
    <col min="3839" max="3839" width="14.85546875" style="6" customWidth="1"/>
    <col min="3840" max="3840" width="9.85546875" style="6" customWidth="1"/>
    <col min="3841" max="4072" width="9.140625" style="6"/>
    <col min="4073" max="4074" width="9.28515625" style="6" customWidth="1"/>
    <col min="4075" max="4082" width="11.42578125" style="6" customWidth="1"/>
    <col min="4083" max="4083" width="9.140625" style="6"/>
    <col min="4084" max="4084" width="6.7109375" style="6" customWidth="1"/>
    <col min="4085" max="4085" width="8.5703125" style="6" customWidth="1"/>
    <col min="4086" max="4086" width="11.7109375" style="6" customWidth="1"/>
    <col min="4087" max="4087" width="6.7109375" style="6" customWidth="1"/>
    <col min="4088" max="4088" width="9.28515625" style="6" customWidth="1"/>
    <col min="4089" max="4089" width="12.140625" style="6" customWidth="1"/>
    <col min="4090" max="4090" width="6.7109375" style="6" customWidth="1"/>
    <col min="4091" max="4091" width="10.7109375" style="6" customWidth="1"/>
    <col min="4092" max="4092" width="14.140625" style="6" customWidth="1"/>
    <col min="4093" max="4093" width="6.7109375" style="6" customWidth="1"/>
    <col min="4094" max="4094" width="10.5703125" style="6" customWidth="1"/>
    <col min="4095" max="4095" width="14.85546875" style="6" customWidth="1"/>
    <col min="4096" max="4096" width="9.85546875" style="6" customWidth="1"/>
    <col min="4097" max="4328" width="9.140625" style="6"/>
    <col min="4329" max="4330" width="9.28515625" style="6" customWidth="1"/>
    <col min="4331" max="4338" width="11.42578125" style="6" customWidth="1"/>
    <col min="4339" max="4339" width="9.140625" style="6"/>
    <col min="4340" max="4340" width="6.7109375" style="6" customWidth="1"/>
    <col min="4341" max="4341" width="8.5703125" style="6" customWidth="1"/>
    <col min="4342" max="4342" width="11.7109375" style="6" customWidth="1"/>
    <col min="4343" max="4343" width="6.7109375" style="6" customWidth="1"/>
    <col min="4344" max="4344" width="9.28515625" style="6" customWidth="1"/>
    <col min="4345" max="4345" width="12.140625" style="6" customWidth="1"/>
    <col min="4346" max="4346" width="6.7109375" style="6" customWidth="1"/>
    <col min="4347" max="4347" width="10.7109375" style="6" customWidth="1"/>
    <col min="4348" max="4348" width="14.140625" style="6" customWidth="1"/>
    <col min="4349" max="4349" width="6.7109375" style="6" customWidth="1"/>
    <col min="4350" max="4350" width="10.5703125" style="6" customWidth="1"/>
    <col min="4351" max="4351" width="14.85546875" style="6" customWidth="1"/>
    <col min="4352" max="4352" width="9.85546875" style="6" customWidth="1"/>
    <col min="4353" max="4584" width="9.140625" style="6"/>
    <col min="4585" max="4586" width="9.28515625" style="6" customWidth="1"/>
    <col min="4587" max="4594" width="11.42578125" style="6" customWidth="1"/>
    <col min="4595" max="4595" width="9.140625" style="6"/>
    <col min="4596" max="4596" width="6.7109375" style="6" customWidth="1"/>
    <col min="4597" max="4597" width="8.5703125" style="6" customWidth="1"/>
    <col min="4598" max="4598" width="11.7109375" style="6" customWidth="1"/>
    <col min="4599" max="4599" width="6.7109375" style="6" customWidth="1"/>
    <col min="4600" max="4600" width="9.28515625" style="6" customWidth="1"/>
    <col min="4601" max="4601" width="12.140625" style="6" customWidth="1"/>
    <col min="4602" max="4602" width="6.7109375" style="6" customWidth="1"/>
    <col min="4603" max="4603" width="10.7109375" style="6" customWidth="1"/>
    <col min="4604" max="4604" width="14.140625" style="6" customWidth="1"/>
    <col min="4605" max="4605" width="6.7109375" style="6" customWidth="1"/>
    <col min="4606" max="4606" width="10.5703125" style="6" customWidth="1"/>
    <col min="4607" max="4607" width="14.85546875" style="6" customWidth="1"/>
    <col min="4608" max="4608" width="9.85546875" style="6" customWidth="1"/>
    <col min="4609" max="4840" width="9.140625" style="6"/>
    <col min="4841" max="4842" width="9.28515625" style="6" customWidth="1"/>
    <col min="4843" max="4850" width="11.42578125" style="6" customWidth="1"/>
    <col min="4851" max="4851" width="9.140625" style="6"/>
    <col min="4852" max="4852" width="6.7109375" style="6" customWidth="1"/>
    <col min="4853" max="4853" width="8.5703125" style="6" customWidth="1"/>
    <col min="4854" max="4854" width="11.7109375" style="6" customWidth="1"/>
    <col min="4855" max="4855" width="6.7109375" style="6" customWidth="1"/>
    <col min="4856" max="4856" width="9.28515625" style="6" customWidth="1"/>
    <col min="4857" max="4857" width="12.140625" style="6" customWidth="1"/>
    <col min="4858" max="4858" width="6.7109375" style="6" customWidth="1"/>
    <col min="4859" max="4859" width="10.7109375" style="6" customWidth="1"/>
    <col min="4860" max="4860" width="14.140625" style="6" customWidth="1"/>
    <col min="4861" max="4861" width="6.7109375" style="6" customWidth="1"/>
    <col min="4862" max="4862" width="10.5703125" style="6" customWidth="1"/>
    <col min="4863" max="4863" width="14.85546875" style="6" customWidth="1"/>
    <col min="4864" max="4864" width="9.85546875" style="6" customWidth="1"/>
    <col min="4865" max="5096" width="9.140625" style="6"/>
    <col min="5097" max="5098" width="9.28515625" style="6" customWidth="1"/>
    <col min="5099" max="5106" width="11.42578125" style="6" customWidth="1"/>
    <col min="5107" max="5107" width="9.140625" style="6"/>
    <col min="5108" max="5108" width="6.7109375" style="6" customWidth="1"/>
    <col min="5109" max="5109" width="8.5703125" style="6" customWidth="1"/>
    <col min="5110" max="5110" width="11.7109375" style="6" customWidth="1"/>
    <col min="5111" max="5111" width="6.7109375" style="6" customWidth="1"/>
    <col min="5112" max="5112" width="9.28515625" style="6" customWidth="1"/>
    <col min="5113" max="5113" width="12.140625" style="6" customWidth="1"/>
    <col min="5114" max="5114" width="6.7109375" style="6" customWidth="1"/>
    <col min="5115" max="5115" width="10.7109375" style="6" customWidth="1"/>
    <col min="5116" max="5116" width="14.140625" style="6" customWidth="1"/>
    <col min="5117" max="5117" width="6.7109375" style="6" customWidth="1"/>
    <col min="5118" max="5118" width="10.5703125" style="6" customWidth="1"/>
    <col min="5119" max="5119" width="14.85546875" style="6" customWidth="1"/>
    <col min="5120" max="5120" width="9.85546875" style="6" customWidth="1"/>
    <col min="5121" max="5352" width="9.140625" style="6"/>
    <col min="5353" max="5354" width="9.28515625" style="6" customWidth="1"/>
    <col min="5355" max="5362" width="11.42578125" style="6" customWidth="1"/>
    <col min="5363" max="5363" width="9.140625" style="6"/>
    <col min="5364" max="5364" width="6.7109375" style="6" customWidth="1"/>
    <col min="5365" max="5365" width="8.5703125" style="6" customWidth="1"/>
    <col min="5366" max="5366" width="11.7109375" style="6" customWidth="1"/>
    <col min="5367" max="5367" width="6.7109375" style="6" customWidth="1"/>
    <col min="5368" max="5368" width="9.28515625" style="6" customWidth="1"/>
    <col min="5369" max="5369" width="12.140625" style="6" customWidth="1"/>
    <col min="5370" max="5370" width="6.7109375" style="6" customWidth="1"/>
    <col min="5371" max="5371" width="10.7109375" style="6" customWidth="1"/>
    <col min="5372" max="5372" width="14.140625" style="6" customWidth="1"/>
    <col min="5373" max="5373" width="6.7109375" style="6" customWidth="1"/>
    <col min="5374" max="5374" width="10.5703125" style="6" customWidth="1"/>
    <col min="5375" max="5375" width="14.85546875" style="6" customWidth="1"/>
    <col min="5376" max="5376" width="9.85546875" style="6" customWidth="1"/>
    <col min="5377" max="5608" width="9.140625" style="6"/>
    <col min="5609" max="5610" width="9.28515625" style="6" customWidth="1"/>
    <col min="5611" max="5618" width="11.42578125" style="6" customWidth="1"/>
    <col min="5619" max="5619" width="9.140625" style="6"/>
    <col min="5620" max="5620" width="6.7109375" style="6" customWidth="1"/>
    <col min="5621" max="5621" width="8.5703125" style="6" customWidth="1"/>
    <col min="5622" max="5622" width="11.7109375" style="6" customWidth="1"/>
    <col min="5623" max="5623" width="6.7109375" style="6" customWidth="1"/>
    <col min="5624" max="5624" width="9.28515625" style="6" customWidth="1"/>
    <col min="5625" max="5625" width="12.140625" style="6" customWidth="1"/>
    <col min="5626" max="5626" width="6.7109375" style="6" customWidth="1"/>
    <col min="5627" max="5627" width="10.7109375" style="6" customWidth="1"/>
    <col min="5628" max="5628" width="14.140625" style="6" customWidth="1"/>
    <col min="5629" max="5629" width="6.7109375" style="6" customWidth="1"/>
    <col min="5630" max="5630" width="10.5703125" style="6" customWidth="1"/>
    <col min="5631" max="5631" width="14.85546875" style="6" customWidth="1"/>
    <col min="5632" max="5632" width="9.85546875" style="6" customWidth="1"/>
    <col min="5633" max="5864" width="9.140625" style="6"/>
    <col min="5865" max="5866" width="9.28515625" style="6" customWidth="1"/>
    <col min="5867" max="5874" width="11.42578125" style="6" customWidth="1"/>
    <col min="5875" max="5875" width="9.140625" style="6"/>
    <col min="5876" max="5876" width="6.7109375" style="6" customWidth="1"/>
    <col min="5877" max="5877" width="8.5703125" style="6" customWidth="1"/>
    <col min="5878" max="5878" width="11.7109375" style="6" customWidth="1"/>
    <col min="5879" max="5879" width="6.7109375" style="6" customWidth="1"/>
    <col min="5880" max="5880" width="9.28515625" style="6" customWidth="1"/>
    <col min="5881" max="5881" width="12.140625" style="6" customWidth="1"/>
    <col min="5882" max="5882" width="6.7109375" style="6" customWidth="1"/>
    <col min="5883" max="5883" width="10.7109375" style="6" customWidth="1"/>
    <col min="5884" max="5884" width="14.140625" style="6" customWidth="1"/>
    <col min="5885" max="5885" width="6.7109375" style="6" customWidth="1"/>
    <col min="5886" max="5886" width="10.5703125" style="6" customWidth="1"/>
    <col min="5887" max="5887" width="14.85546875" style="6" customWidth="1"/>
    <col min="5888" max="5888" width="9.85546875" style="6" customWidth="1"/>
    <col min="5889" max="6120" width="9.140625" style="6"/>
    <col min="6121" max="6122" width="9.28515625" style="6" customWidth="1"/>
    <col min="6123" max="6130" width="11.42578125" style="6" customWidth="1"/>
    <col min="6131" max="6131" width="9.140625" style="6"/>
    <col min="6132" max="6132" width="6.7109375" style="6" customWidth="1"/>
    <col min="6133" max="6133" width="8.5703125" style="6" customWidth="1"/>
    <col min="6134" max="6134" width="11.7109375" style="6" customWidth="1"/>
    <col min="6135" max="6135" width="6.7109375" style="6" customWidth="1"/>
    <col min="6136" max="6136" width="9.28515625" style="6" customWidth="1"/>
    <col min="6137" max="6137" width="12.140625" style="6" customWidth="1"/>
    <col min="6138" max="6138" width="6.7109375" style="6" customWidth="1"/>
    <col min="6139" max="6139" width="10.7109375" style="6" customWidth="1"/>
    <col min="6140" max="6140" width="14.140625" style="6" customWidth="1"/>
    <col min="6141" max="6141" width="6.7109375" style="6" customWidth="1"/>
    <col min="6142" max="6142" width="10.5703125" style="6" customWidth="1"/>
    <col min="6143" max="6143" width="14.85546875" style="6" customWidth="1"/>
    <col min="6144" max="6144" width="9.85546875" style="6" customWidth="1"/>
    <col min="6145" max="6376" width="9.140625" style="6"/>
    <col min="6377" max="6378" width="9.28515625" style="6" customWidth="1"/>
    <col min="6379" max="6386" width="11.42578125" style="6" customWidth="1"/>
    <col min="6387" max="6387" width="9.140625" style="6"/>
    <col min="6388" max="6388" width="6.7109375" style="6" customWidth="1"/>
    <col min="6389" max="6389" width="8.5703125" style="6" customWidth="1"/>
    <col min="6390" max="6390" width="11.7109375" style="6" customWidth="1"/>
    <col min="6391" max="6391" width="6.7109375" style="6" customWidth="1"/>
    <col min="6392" max="6392" width="9.28515625" style="6" customWidth="1"/>
    <col min="6393" max="6393" width="12.140625" style="6" customWidth="1"/>
    <col min="6394" max="6394" width="6.7109375" style="6" customWidth="1"/>
    <col min="6395" max="6395" width="10.7109375" style="6" customWidth="1"/>
    <col min="6396" max="6396" width="14.140625" style="6" customWidth="1"/>
    <col min="6397" max="6397" width="6.7109375" style="6" customWidth="1"/>
    <col min="6398" max="6398" width="10.5703125" style="6" customWidth="1"/>
    <col min="6399" max="6399" width="14.85546875" style="6" customWidth="1"/>
    <col min="6400" max="6400" width="9.85546875" style="6" customWidth="1"/>
    <col min="6401" max="6632" width="9.140625" style="6"/>
    <col min="6633" max="6634" width="9.28515625" style="6" customWidth="1"/>
    <col min="6635" max="6642" width="11.42578125" style="6" customWidth="1"/>
    <col min="6643" max="6643" width="9.140625" style="6"/>
    <col min="6644" max="6644" width="6.7109375" style="6" customWidth="1"/>
    <col min="6645" max="6645" width="8.5703125" style="6" customWidth="1"/>
    <col min="6646" max="6646" width="11.7109375" style="6" customWidth="1"/>
    <col min="6647" max="6647" width="6.7109375" style="6" customWidth="1"/>
    <col min="6648" max="6648" width="9.28515625" style="6" customWidth="1"/>
    <col min="6649" max="6649" width="12.140625" style="6" customWidth="1"/>
    <col min="6650" max="6650" width="6.7109375" style="6" customWidth="1"/>
    <col min="6651" max="6651" width="10.7109375" style="6" customWidth="1"/>
    <col min="6652" max="6652" width="14.140625" style="6" customWidth="1"/>
    <col min="6653" max="6653" width="6.7109375" style="6" customWidth="1"/>
    <col min="6654" max="6654" width="10.5703125" style="6" customWidth="1"/>
    <col min="6655" max="6655" width="14.85546875" style="6" customWidth="1"/>
    <col min="6656" max="6656" width="9.85546875" style="6" customWidth="1"/>
    <col min="6657" max="6888" width="9.140625" style="6"/>
    <col min="6889" max="6890" width="9.28515625" style="6" customWidth="1"/>
    <col min="6891" max="6898" width="11.42578125" style="6" customWidth="1"/>
    <col min="6899" max="6899" width="9.140625" style="6"/>
    <col min="6900" max="6900" width="6.7109375" style="6" customWidth="1"/>
    <col min="6901" max="6901" width="8.5703125" style="6" customWidth="1"/>
    <col min="6902" max="6902" width="11.7109375" style="6" customWidth="1"/>
    <col min="6903" max="6903" width="6.7109375" style="6" customWidth="1"/>
    <col min="6904" max="6904" width="9.28515625" style="6" customWidth="1"/>
    <col min="6905" max="6905" width="12.140625" style="6" customWidth="1"/>
    <col min="6906" max="6906" width="6.7109375" style="6" customWidth="1"/>
    <col min="6907" max="6907" width="10.7109375" style="6" customWidth="1"/>
    <col min="6908" max="6908" width="14.140625" style="6" customWidth="1"/>
    <col min="6909" max="6909" width="6.7109375" style="6" customWidth="1"/>
    <col min="6910" max="6910" width="10.5703125" style="6" customWidth="1"/>
    <col min="6911" max="6911" width="14.85546875" style="6" customWidth="1"/>
    <col min="6912" max="6912" width="9.85546875" style="6" customWidth="1"/>
    <col min="6913" max="7144" width="9.140625" style="6"/>
    <col min="7145" max="7146" width="9.28515625" style="6" customWidth="1"/>
    <col min="7147" max="7154" width="11.42578125" style="6" customWidth="1"/>
    <col min="7155" max="7155" width="9.140625" style="6"/>
    <col min="7156" max="7156" width="6.7109375" style="6" customWidth="1"/>
    <col min="7157" max="7157" width="8.5703125" style="6" customWidth="1"/>
    <col min="7158" max="7158" width="11.7109375" style="6" customWidth="1"/>
    <col min="7159" max="7159" width="6.7109375" style="6" customWidth="1"/>
    <col min="7160" max="7160" width="9.28515625" style="6" customWidth="1"/>
    <col min="7161" max="7161" width="12.140625" style="6" customWidth="1"/>
    <col min="7162" max="7162" width="6.7109375" style="6" customWidth="1"/>
    <col min="7163" max="7163" width="10.7109375" style="6" customWidth="1"/>
    <col min="7164" max="7164" width="14.140625" style="6" customWidth="1"/>
    <col min="7165" max="7165" width="6.7109375" style="6" customWidth="1"/>
    <col min="7166" max="7166" width="10.5703125" style="6" customWidth="1"/>
    <col min="7167" max="7167" width="14.85546875" style="6" customWidth="1"/>
    <col min="7168" max="7168" width="9.85546875" style="6" customWidth="1"/>
    <col min="7169" max="7400" width="9.140625" style="6"/>
    <col min="7401" max="7402" width="9.28515625" style="6" customWidth="1"/>
    <col min="7403" max="7410" width="11.42578125" style="6" customWidth="1"/>
    <col min="7411" max="7411" width="9.140625" style="6"/>
    <col min="7412" max="7412" width="6.7109375" style="6" customWidth="1"/>
    <col min="7413" max="7413" width="8.5703125" style="6" customWidth="1"/>
    <col min="7414" max="7414" width="11.7109375" style="6" customWidth="1"/>
    <col min="7415" max="7415" width="6.7109375" style="6" customWidth="1"/>
    <col min="7416" max="7416" width="9.28515625" style="6" customWidth="1"/>
    <col min="7417" max="7417" width="12.140625" style="6" customWidth="1"/>
    <col min="7418" max="7418" width="6.7109375" style="6" customWidth="1"/>
    <col min="7419" max="7419" width="10.7109375" style="6" customWidth="1"/>
    <col min="7420" max="7420" width="14.140625" style="6" customWidth="1"/>
    <col min="7421" max="7421" width="6.7109375" style="6" customWidth="1"/>
    <col min="7422" max="7422" width="10.5703125" style="6" customWidth="1"/>
    <col min="7423" max="7423" width="14.85546875" style="6" customWidth="1"/>
    <col min="7424" max="7424" width="9.85546875" style="6" customWidth="1"/>
    <col min="7425" max="7656" width="9.140625" style="6"/>
    <col min="7657" max="7658" width="9.28515625" style="6" customWidth="1"/>
    <col min="7659" max="7666" width="11.42578125" style="6" customWidth="1"/>
    <col min="7667" max="7667" width="9.140625" style="6"/>
    <col min="7668" max="7668" width="6.7109375" style="6" customWidth="1"/>
    <col min="7669" max="7669" width="8.5703125" style="6" customWidth="1"/>
    <col min="7670" max="7670" width="11.7109375" style="6" customWidth="1"/>
    <col min="7671" max="7671" width="6.7109375" style="6" customWidth="1"/>
    <col min="7672" max="7672" width="9.28515625" style="6" customWidth="1"/>
    <col min="7673" max="7673" width="12.140625" style="6" customWidth="1"/>
    <col min="7674" max="7674" width="6.7109375" style="6" customWidth="1"/>
    <col min="7675" max="7675" width="10.7109375" style="6" customWidth="1"/>
    <col min="7676" max="7676" width="14.140625" style="6" customWidth="1"/>
    <col min="7677" max="7677" width="6.7109375" style="6" customWidth="1"/>
    <col min="7678" max="7678" width="10.5703125" style="6" customWidth="1"/>
    <col min="7679" max="7679" width="14.85546875" style="6" customWidth="1"/>
    <col min="7680" max="7680" width="9.85546875" style="6" customWidth="1"/>
    <col min="7681" max="7912" width="9.140625" style="6"/>
    <col min="7913" max="7914" width="9.28515625" style="6" customWidth="1"/>
    <col min="7915" max="7922" width="11.42578125" style="6" customWidth="1"/>
    <col min="7923" max="7923" width="9.140625" style="6"/>
    <col min="7924" max="7924" width="6.7109375" style="6" customWidth="1"/>
    <col min="7925" max="7925" width="8.5703125" style="6" customWidth="1"/>
    <col min="7926" max="7926" width="11.7109375" style="6" customWidth="1"/>
    <col min="7927" max="7927" width="6.7109375" style="6" customWidth="1"/>
    <col min="7928" max="7928" width="9.28515625" style="6" customWidth="1"/>
    <col min="7929" max="7929" width="12.140625" style="6" customWidth="1"/>
    <col min="7930" max="7930" width="6.7109375" style="6" customWidth="1"/>
    <col min="7931" max="7931" width="10.7109375" style="6" customWidth="1"/>
    <col min="7932" max="7932" width="14.140625" style="6" customWidth="1"/>
    <col min="7933" max="7933" width="6.7109375" style="6" customWidth="1"/>
    <col min="7934" max="7934" width="10.5703125" style="6" customWidth="1"/>
    <col min="7935" max="7935" width="14.85546875" style="6" customWidth="1"/>
    <col min="7936" max="7936" width="9.85546875" style="6" customWidth="1"/>
    <col min="7937" max="8168" width="9.140625" style="6"/>
    <col min="8169" max="8170" width="9.28515625" style="6" customWidth="1"/>
    <col min="8171" max="8178" width="11.42578125" style="6" customWidth="1"/>
    <col min="8179" max="8179" width="9.140625" style="6"/>
    <col min="8180" max="8180" width="6.7109375" style="6" customWidth="1"/>
    <col min="8181" max="8181" width="8.5703125" style="6" customWidth="1"/>
    <col min="8182" max="8182" width="11.7109375" style="6" customWidth="1"/>
    <col min="8183" max="8183" width="6.7109375" style="6" customWidth="1"/>
    <col min="8184" max="8184" width="9.28515625" style="6" customWidth="1"/>
    <col min="8185" max="8185" width="12.140625" style="6" customWidth="1"/>
    <col min="8186" max="8186" width="6.7109375" style="6" customWidth="1"/>
    <col min="8187" max="8187" width="10.7109375" style="6" customWidth="1"/>
    <col min="8188" max="8188" width="14.140625" style="6" customWidth="1"/>
    <col min="8189" max="8189" width="6.7109375" style="6" customWidth="1"/>
    <col min="8190" max="8190" width="10.5703125" style="6" customWidth="1"/>
    <col min="8191" max="8191" width="14.85546875" style="6" customWidth="1"/>
    <col min="8192" max="8192" width="9.85546875" style="6" customWidth="1"/>
    <col min="8193" max="8424" width="9.140625" style="6"/>
    <col min="8425" max="8426" width="9.28515625" style="6" customWidth="1"/>
    <col min="8427" max="8434" width="11.42578125" style="6" customWidth="1"/>
    <col min="8435" max="8435" width="9.140625" style="6"/>
    <col min="8436" max="8436" width="6.7109375" style="6" customWidth="1"/>
    <col min="8437" max="8437" width="8.5703125" style="6" customWidth="1"/>
    <col min="8438" max="8438" width="11.7109375" style="6" customWidth="1"/>
    <col min="8439" max="8439" width="6.7109375" style="6" customWidth="1"/>
    <col min="8440" max="8440" width="9.28515625" style="6" customWidth="1"/>
    <col min="8441" max="8441" width="12.140625" style="6" customWidth="1"/>
    <col min="8442" max="8442" width="6.7109375" style="6" customWidth="1"/>
    <col min="8443" max="8443" width="10.7109375" style="6" customWidth="1"/>
    <col min="8444" max="8444" width="14.140625" style="6" customWidth="1"/>
    <col min="8445" max="8445" width="6.7109375" style="6" customWidth="1"/>
    <col min="8446" max="8446" width="10.5703125" style="6" customWidth="1"/>
    <col min="8447" max="8447" width="14.85546875" style="6" customWidth="1"/>
    <col min="8448" max="8448" width="9.85546875" style="6" customWidth="1"/>
    <col min="8449" max="8680" width="9.140625" style="6"/>
    <col min="8681" max="8682" width="9.28515625" style="6" customWidth="1"/>
    <col min="8683" max="8690" width="11.42578125" style="6" customWidth="1"/>
    <col min="8691" max="8691" width="9.140625" style="6"/>
    <col min="8692" max="8692" width="6.7109375" style="6" customWidth="1"/>
    <col min="8693" max="8693" width="8.5703125" style="6" customWidth="1"/>
    <col min="8694" max="8694" width="11.7109375" style="6" customWidth="1"/>
    <col min="8695" max="8695" width="6.7109375" style="6" customWidth="1"/>
    <col min="8696" max="8696" width="9.28515625" style="6" customWidth="1"/>
    <col min="8697" max="8697" width="12.140625" style="6" customWidth="1"/>
    <col min="8698" max="8698" width="6.7109375" style="6" customWidth="1"/>
    <col min="8699" max="8699" width="10.7109375" style="6" customWidth="1"/>
    <col min="8700" max="8700" width="14.140625" style="6" customWidth="1"/>
    <col min="8701" max="8701" width="6.7109375" style="6" customWidth="1"/>
    <col min="8702" max="8702" width="10.5703125" style="6" customWidth="1"/>
    <col min="8703" max="8703" width="14.85546875" style="6" customWidth="1"/>
    <col min="8704" max="8704" width="9.85546875" style="6" customWidth="1"/>
    <col min="8705" max="8936" width="9.140625" style="6"/>
    <col min="8937" max="8938" width="9.28515625" style="6" customWidth="1"/>
    <col min="8939" max="8946" width="11.42578125" style="6" customWidth="1"/>
    <col min="8947" max="8947" width="9.140625" style="6"/>
    <col min="8948" max="8948" width="6.7109375" style="6" customWidth="1"/>
    <col min="8949" max="8949" width="8.5703125" style="6" customWidth="1"/>
    <col min="8950" max="8950" width="11.7109375" style="6" customWidth="1"/>
    <col min="8951" max="8951" width="6.7109375" style="6" customWidth="1"/>
    <col min="8952" max="8952" width="9.28515625" style="6" customWidth="1"/>
    <col min="8953" max="8953" width="12.140625" style="6" customWidth="1"/>
    <col min="8954" max="8954" width="6.7109375" style="6" customWidth="1"/>
    <col min="8955" max="8955" width="10.7109375" style="6" customWidth="1"/>
    <col min="8956" max="8956" width="14.140625" style="6" customWidth="1"/>
    <col min="8957" max="8957" width="6.7109375" style="6" customWidth="1"/>
    <col min="8958" max="8958" width="10.5703125" style="6" customWidth="1"/>
    <col min="8959" max="8959" width="14.85546875" style="6" customWidth="1"/>
    <col min="8960" max="8960" width="9.85546875" style="6" customWidth="1"/>
    <col min="8961" max="9192" width="9.140625" style="6"/>
    <col min="9193" max="9194" width="9.28515625" style="6" customWidth="1"/>
    <col min="9195" max="9202" width="11.42578125" style="6" customWidth="1"/>
    <col min="9203" max="9203" width="9.140625" style="6"/>
    <col min="9204" max="9204" width="6.7109375" style="6" customWidth="1"/>
    <col min="9205" max="9205" width="8.5703125" style="6" customWidth="1"/>
    <col min="9206" max="9206" width="11.7109375" style="6" customWidth="1"/>
    <col min="9207" max="9207" width="6.7109375" style="6" customWidth="1"/>
    <col min="9208" max="9208" width="9.28515625" style="6" customWidth="1"/>
    <col min="9209" max="9209" width="12.140625" style="6" customWidth="1"/>
    <col min="9210" max="9210" width="6.7109375" style="6" customWidth="1"/>
    <col min="9211" max="9211" width="10.7109375" style="6" customWidth="1"/>
    <col min="9212" max="9212" width="14.140625" style="6" customWidth="1"/>
    <col min="9213" max="9213" width="6.7109375" style="6" customWidth="1"/>
    <col min="9214" max="9214" width="10.5703125" style="6" customWidth="1"/>
    <col min="9215" max="9215" width="14.85546875" style="6" customWidth="1"/>
    <col min="9216" max="9216" width="9.85546875" style="6" customWidth="1"/>
    <col min="9217" max="9448" width="9.140625" style="6"/>
    <col min="9449" max="9450" width="9.28515625" style="6" customWidth="1"/>
    <col min="9451" max="9458" width="11.42578125" style="6" customWidth="1"/>
    <col min="9459" max="9459" width="9.140625" style="6"/>
    <col min="9460" max="9460" width="6.7109375" style="6" customWidth="1"/>
    <col min="9461" max="9461" width="8.5703125" style="6" customWidth="1"/>
    <col min="9462" max="9462" width="11.7109375" style="6" customWidth="1"/>
    <col min="9463" max="9463" width="6.7109375" style="6" customWidth="1"/>
    <col min="9464" max="9464" width="9.28515625" style="6" customWidth="1"/>
    <col min="9465" max="9465" width="12.140625" style="6" customWidth="1"/>
    <col min="9466" max="9466" width="6.7109375" style="6" customWidth="1"/>
    <col min="9467" max="9467" width="10.7109375" style="6" customWidth="1"/>
    <col min="9468" max="9468" width="14.140625" style="6" customWidth="1"/>
    <col min="9469" max="9469" width="6.7109375" style="6" customWidth="1"/>
    <col min="9470" max="9470" width="10.5703125" style="6" customWidth="1"/>
    <col min="9471" max="9471" width="14.85546875" style="6" customWidth="1"/>
    <col min="9472" max="9472" width="9.85546875" style="6" customWidth="1"/>
    <col min="9473" max="9704" width="9.140625" style="6"/>
    <col min="9705" max="9706" width="9.28515625" style="6" customWidth="1"/>
    <col min="9707" max="9714" width="11.42578125" style="6" customWidth="1"/>
    <col min="9715" max="9715" width="9.140625" style="6"/>
    <col min="9716" max="9716" width="6.7109375" style="6" customWidth="1"/>
    <col min="9717" max="9717" width="8.5703125" style="6" customWidth="1"/>
    <col min="9718" max="9718" width="11.7109375" style="6" customWidth="1"/>
    <col min="9719" max="9719" width="6.7109375" style="6" customWidth="1"/>
    <col min="9720" max="9720" width="9.28515625" style="6" customWidth="1"/>
    <col min="9721" max="9721" width="12.140625" style="6" customWidth="1"/>
    <col min="9722" max="9722" width="6.7109375" style="6" customWidth="1"/>
    <col min="9723" max="9723" width="10.7109375" style="6" customWidth="1"/>
    <col min="9724" max="9724" width="14.140625" style="6" customWidth="1"/>
    <col min="9725" max="9725" width="6.7109375" style="6" customWidth="1"/>
    <col min="9726" max="9726" width="10.5703125" style="6" customWidth="1"/>
    <col min="9727" max="9727" width="14.85546875" style="6" customWidth="1"/>
    <col min="9728" max="9728" width="9.85546875" style="6" customWidth="1"/>
    <col min="9729" max="9960" width="9.140625" style="6"/>
    <col min="9961" max="9962" width="9.28515625" style="6" customWidth="1"/>
    <col min="9963" max="9970" width="11.42578125" style="6" customWidth="1"/>
    <col min="9971" max="9971" width="9.140625" style="6"/>
    <col min="9972" max="9972" width="6.7109375" style="6" customWidth="1"/>
    <col min="9973" max="9973" width="8.5703125" style="6" customWidth="1"/>
    <col min="9974" max="9974" width="11.7109375" style="6" customWidth="1"/>
    <col min="9975" max="9975" width="6.7109375" style="6" customWidth="1"/>
    <col min="9976" max="9976" width="9.28515625" style="6" customWidth="1"/>
    <col min="9977" max="9977" width="12.140625" style="6" customWidth="1"/>
    <col min="9978" max="9978" width="6.7109375" style="6" customWidth="1"/>
    <col min="9979" max="9979" width="10.7109375" style="6" customWidth="1"/>
    <col min="9980" max="9980" width="14.140625" style="6" customWidth="1"/>
    <col min="9981" max="9981" width="6.7109375" style="6" customWidth="1"/>
    <col min="9982" max="9982" width="10.5703125" style="6" customWidth="1"/>
    <col min="9983" max="9983" width="14.85546875" style="6" customWidth="1"/>
    <col min="9984" max="9984" width="9.85546875" style="6" customWidth="1"/>
    <col min="9985" max="10216" width="9.140625" style="6"/>
    <col min="10217" max="10218" width="9.28515625" style="6" customWidth="1"/>
    <col min="10219" max="10226" width="11.42578125" style="6" customWidth="1"/>
    <col min="10227" max="10227" width="9.140625" style="6"/>
    <col min="10228" max="10228" width="6.7109375" style="6" customWidth="1"/>
    <col min="10229" max="10229" width="8.5703125" style="6" customWidth="1"/>
    <col min="10230" max="10230" width="11.7109375" style="6" customWidth="1"/>
    <col min="10231" max="10231" width="6.7109375" style="6" customWidth="1"/>
    <col min="10232" max="10232" width="9.28515625" style="6" customWidth="1"/>
    <col min="10233" max="10233" width="12.140625" style="6" customWidth="1"/>
    <col min="10234" max="10234" width="6.7109375" style="6" customWidth="1"/>
    <col min="10235" max="10235" width="10.7109375" style="6" customWidth="1"/>
    <col min="10236" max="10236" width="14.140625" style="6" customWidth="1"/>
    <col min="10237" max="10237" width="6.7109375" style="6" customWidth="1"/>
    <col min="10238" max="10238" width="10.5703125" style="6" customWidth="1"/>
    <col min="10239" max="10239" width="14.85546875" style="6" customWidth="1"/>
    <col min="10240" max="10240" width="9.85546875" style="6" customWidth="1"/>
    <col min="10241" max="10472" width="9.140625" style="6"/>
    <col min="10473" max="10474" width="9.28515625" style="6" customWidth="1"/>
    <col min="10475" max="10482" width="11.42578125" style="6" customWidth="1"/>
    <col min="10483" max="10483" width="9.140625" style="6"/>
    <col min="10484" max="10484" width="6.7109375" style="6" customWidth="1"/>
    <col min="10485" max="10485" width="8.5703125" style="6" customWidth="1"/>
    <col min="10486" max="10486" width="11.7109375" style="6" customWidth="1"/>
    <col min="10487" max="10487" width="6.7109375" style="6" customWidth="1"/>
    <col min="10488" max="10488" width="9.28515625" style="6" customWidth="1"/>
    <col min="10489" max="10489" width="12.140625" style="6" customWidth="1"/>
    <col min="10490" max="10490" width="6.7109375" style="6" customWidth="1"/>
    <col min="10491" max="10491" width="10.7109375" style="6" customWidth="1"/>
    <col min="10492" max="10492" width="14.140625" style="6" customWidth="1"/>
    <col min="10493" max="10493" width="6.7109375" style="6" customWidth="1"/>
    <col min="10494" max="10494" width="10.5703125" style="6" customWidth="1"/>
    <col min="10495" max="10495" width="14.85546875" style="6" customWidth="1"/>
    <col min="10496" max="10496" width="9.85546875" style="6" customWidth="1"/>
    <col min="10497" max="10728" width="9.140625" style="6"/>
    <col min="10729" max="10730" width="9.28515625" style="6" customWidth="1"/>
    <col min="10731" max="10738" width="11.42578125" style="6" customWidth="1"/>
    <col min="10739" max="10739" width="9.140625" style="6"/>
    <col min="10740" max="10740" width="6.7109375" style="6" customWidth="1"/>
    <col min="10741" max="10741" width="8.5703125" style="6" customWidth="1"/>
    <col min="10742" max="10742" width="11.7109375" style="6" customWidth="1"/>
    <col min="10743" max="10743" width="6.7109375" style="6" customWidth="1"/>
    <col min="10744" max="10744" width="9.28515625" style="6" customWidth="1"/>
    <col min="10745" max="10745" width="12.140625" style="6" customWidth="1"/>
    <col min="10746" max="10746" width="6.7109375" style="6" customWidth="1"/>
    <col min="10747" max="10747" width="10.7109375" style="6" customWidth="1"/>
    <col min="10748" max="10748" width="14.140625" style="6" customWidth="1"/>
    <col min="10749" max="10749" width="6.7109375" style="6" customWidth="1"/>
    <col min="10750" max="10750" width="10.5703125" style="6" customWidth="1"/>
    <col min="10751" max="10751" width="14.85546875" style="6" customWidth="1"/>
    <col min="10752" max="10752" width="9.85546875" style="6" customWidth="1"/>
    <col min="10753" max="10984" width="9.140625" style="6"/>
    <col min="10985" max="10986" width="9.28515625" style="6" customWidth="1"/>
    <col min="10987" max="10994" width="11.42578125" style="6" customWidth="1"/>
    <col min="10995" max="10995" width="9.140625" style="6"/>
    <col min="10996" max="10996" width="6.7109375" style="6" customWidth="1"/>
    <col min="10997" max="10997" width="8.5703125" style="6" customWidth="1"/>
    <col min="10998" max="10998" width="11.7109375" style="6" customWidth="1"/>
    <col min="10999" max="10999" width="6.7109375" style="6" customWidth="1"/>
    <col min="11000" max="11000" width="9.28515625" style="6" customWidth="1"/>
    <col min="11001" max="11001" width="12.140625" style="6" customWidth="1"/>
    <col min="11002" max="11002" width="6.7109375" style="6" customWidth="1"/>
    <col min="11003" max="11003" width="10.7109375" style="6" customWidth="1"/>
    <col min="11004" max="11004" width="14.140625" style="6" customWidth="1"/>
    <col min="11005" max="11005" width="6.7109375" style="6" customWidth="1"/>
    <col min="11006" max="11006" width="10.5703125" style="6" customWidth="1"/>
    <col min="11007" max="11007" width="14.85546875" style="6" customWidth="1"/>
    <col min="11008" max="11008" width="9.85546875" style="6" customWidth="1"/>
    <col min="11009" max="11240" width="9.140625" style="6"/>
    <col min="11241" max="11242" width="9.28515625" style="6" customWidth="1"/>
    <col min="11243" max="11250" width="11.42578125" style="6" customWidth="1"/>
    <col min="11251" max="11251" width="9.140625" style="6"/>
    <col min="11252" max="11252" width="6.7109375" style="6" customWidth="1"/>
    <col min="11253" max="11253" width="8.5703125" style="6" customWidth="1"/>
    <col min="11254" max="11254" width="11.7109375" style="6" customWidth="1"/>
    <col min="11255" max="11255" width="6.7109375" style="6" customWidth="1"/>
    <col min="11256" max="11256" width="9.28515625" style="6" customWidth="1"/>
    <col min="11257" max="11257" width="12.140625" style="6" customWidth="1"/>
    <col min="11258" max="11258" width="6.7109375" style="6" customWidth="1"/>
    <col min="11259" max="11259" width="10.7109375" style="6" customWidth="1"/>
    <col min="11260" max="11260" width="14.140625" style="6" customWidth="1"/>
    <col min="11261" max="11261" width="6.7109375" style="6" customWidth="1"/>
    <col min="11262" max="11262" width="10.5703125" style="6" customWidth="1"/>
    <col min="11263" max="11263" width="14.85546875" style="6" customWidth="1"/>
    <col min="11264" max="11264" width="9.85546875" style="6" customWidth="1"/>
    <col min="11265" max="11496" width="9.140625" style="6"/>
    <col min="11497" max="11498" width="9.28515625" style="6" customWidth="1"/>
    <col min="11499" max="11506" width="11.42578125" style="6" customWidth="1"/>
    <col min="11507" max="11507" width="9.140625" style="6"/>
    <col min="11508" max="11508" width="6.7109375" style="6" customWidth="1"/>
    <col min="11509" max="11509" width="8.5703125" style="6" customWidth="1"/>
    <col min="11510" max="11510" width="11.7109375" style="6" customWidth="1"/>
    <col min="11511" max="11511" width="6.7109375" style="6" customWidth="1"/>
    <col min="11512" max="11512" width="9.28515625" style="6" customWidth="1"/>
    <col min="11513" max="11513" width="12.140625" style="6" customWidth="1"/>
    <col min="11514" max="11514" width="6.7109375" style="6" customWidth="1"/>
    <col min="11515" max="11515" width="10.7109375" style="6" customWidth="1"/>
    <col min="11516" max="11516" width="14.140625" style="6" customWidth="1"/>
    <col min="11517" max="11517" width="6.7109375" style="6" customWidth="1"/>
    <col min="11518" max="11518" width="10.5703125" style="6" customWidth="1"/>
    <col min="11519" max="11519" width="14.85546875" style="6" customWidth="1"/>
    <col min="11520" max="11520" width="9.85546875" style="6" customWidth="1"/>
    <col min="11521" max="11752" width="9.140625" style="6"/>
    <col min="11753" max="11754" width="9.28515625" style="6" customWidth="1"/>
    <col min="11755" max="11762" width="11.42578125" style="6" customWidth="1"/>
    <col min="11763" max="11763" width="9.140625" style="6"/>
    <col min="11764" max="11764" width="6.7109375" style="6" customWidth="1"/>
    <col min="11765" max="11765" width="8.5703125" style="6" customWidth="1"/>
    <col min="11766" max="11766" width="11.7109375" style="6" customWidth="1"/>
    <col min="11767" max="11767" width="6.7109375" style="6" customWidth="1"/>
    <col min="11768" max="11768" width="9.28515625" style="6" customWidth="1"/>
    <col min="11769" max="11769" width="12.140625" style="6" customWidth="1"/>
    <col min="11770" max="11770" width="6.7109375" style="6" customWidth="1"/>
    <col min="11771" max="11771" width="10.7109375" style="6" customWidth="1"/>
    <col min="11772" max="11772" width="14.140625" style="6" customWidth="1"/>
    <col min="11773" max="11773" width="6.7109375" style="6" customWidth="1"/>
    <col min="11774" max="11774" width="10.5703125" style="6" customWidth="1"/>
    <col min="11775" max="11775" width="14.85546875" style="6" customWidth="1"/>
    <col min="11776" max="11776" width="9.85546875" style="6" customWidth="1"/>
    <col min="11777" max="12008" width="9.140625" style="6"/>
    <col min="12009" max="12010" width="9.28515625" style="6" customWidth="1"/>
    <col min="12011" max="12018" width="11.42578125" style="6" customWidth="1"/>
    <col min="12019" max="12019" width="9.140625" style="6"/>
    <col min="12020" max="12020" width="6.7109375" style="6" customWidth="1"/>
    <col min="12021" max="12021" width="8.5703125" style="6" customWidth="1"/>
    <col min="12022" max="12022" width="11.7109375" style="6" customWidth="1"/>
    <col min="12023" max="12023" width="6.7109375" style="6" customWidth="1"/>
    <col min="12024" max="12024" width="9.28515625" style="6" customWidth="1"/>
    <col min="12025" max="12025" width="12.140625" style="6" customWidth="1"/>
    <col min="12026" max="12026" width="6.7109375" style="6" customWidth="1"/>
    <col min="12027" max="12027" width="10.7109375" style="6" customWidth="1"/>
    <col min="12028" max="12028" width="14.140625" style="6" customWidth="1"/>
    <col min="12029" max="12029" width="6.7109375" style="6" customWidth="1"/>
    <col min="12030" max="12030" width="10.5703125" style="6" customWidth="1"/>
    <col min="12031" max="12031" width="14.85546875" style="6" customWidth="1"/>
    <col min="12032" max="12032" width="9.85546875" style="6" customWidth="1"/>
    <col min="12033" max="12264" width="9.140625" style="6"/>
    <col min="12265" max="12266" width="9.28515625" style="6" customWidth="1"/>
    <col min="12267" max="12274" width="11.42578125" style="6" customWidth="1"/>
    <col min="12275" max="12275" width="9.140625" style="6"/>
    <col min="12276" max="12276" width="6.7109375" style="6" customWidth="1"/>
    <col min="12277" max="12277" width="8.5703125" style="6" customWidth="1"/>
    <col min="12278" max="12278" width="11.7109375" style="6" customWidth="1"/>
    <col min="12279" max="12279" width="6.7109375" style="6" customWidth="1"/>
    <col min="12280" max="12280" width="9.28515625" style="6" customWidth="1"/>
    <col min="12281" max="12281" width="12.140625" style="6" customWidth="1"/>
    <col min="12282" max="12282" width="6.7109375" style="6" customWidth="1"/>
    <col min="12283" max="12283" width="10.7109375" style="6" customWidth="1"/>
    <col min="12284" max="12284" width="14.140625" style="6" customWidth="1"/>
    <col min="12285" max="12285" width="6.7109375" style="6" customWidth="1"/>
    <col min="12286" max="12286" width="10.5703125" style="6" customWidth="1"/>
    <col min="12287" max="12287" width="14.85546875" style="6" customWidth="1"/>
    <col min="12288" max="12288" width="9.85546875" style="6" customWidth="1"/>
    <col min="12289" max="12520" width="9.140625" style="6"/>
    <col min="12521" max="12522" width="9.28515625" style="6" customWidth="1"/>
    <col min="12523" max="12530" width="11.42578125" style="6" customWidth="1"/>
    <col min="12531" max="12531" width="9.140625" style="6"/>
    <col min="12532" max="12532" width="6.7109375" style="6" customWidth="1"/>
    <col min="12533" max="12533" width="8.5703125" style="6" customWidth="1"/>
    <col min="12534" max="12534" width="11.7109375" style="6" customWidth="1"/>
    <col min="12535" max="12535" width="6.7109375" style="6" customWidth="1"/>
    <col min="12536" max="12536" width="9.28515625" style="6" customWidth="1"/>
    <col min="12537" max="12537" width="12.140625" style="6" customWidth="1"/>
    <col min="12538" max="12538" width="6.7109375" style="6" customWidth="1"/>
    <col min="12539" max="12539" width="10.7109375" style="6" customWidth="1"/>
    <col min="12540" max="12540" width="14.140625" style="6" customWidth="1"/>
    <col min="12541" max="12541" width="6.7109375" style="6" customWidth="1"/>
    <col min="12542" max="12542" width="10.5703125" style="6" customWidth="1"/>
    <col min="12543" max="12543" width="14.85546875" style="6" customWidth="1"/>
    <col min="12544" max="12544" width="9.85546875" style="6" customWidth="1"/>
    <col min="12545" max="12776" width="9.140625" style="6"/>
    <col min="12777" max="12778" width="9.28515625" style="6" customWidth="1"/>
    <col min="12779" max="12786" width="11.42578125" style="6" customWidth="1"/>
    <col min="12787" max="12787" width="9.140625" style="6"/>
    <col min="12788" max="12788" width="6.7109375" style="6" customWidth="1"/>
    <col min="12789" max="12789" width="8.5703125" style="6" customWidth="1"/>
    <col min="12790" max="12790" width="11.7109375" style="6" customWidth="1"/>
    <col min="12791" max="12791" width="6.7109375" style="6" customWidth="1"/>
    <col min="12792" max="12792" width="9.28515625" style="6" customWidth="1"/>
    <col min="12793" max="12793" width="12.140625" style="6" customWidth="1"/>
    <col min="12794" max="12794" width="6.7109375" style="6" customWidth="1"/>
    <col min="12795" max="12795" width="10.7109375" style="6" customWidth="1"/>
    <col min="12796" max="12796" width="14.140625" style="6" customWidth="1"/>
    <col min="12797" max="12797" width="6.7109375" style="6" customWidth="1"/>
    <col min="12798" max="12798" width="10.5703125" style="6" customWidth="1"/>
    <col min="12799" max="12799" width="14.85546875" style="6" customWidth="1"/>
    <col min="12800" max="12800" width="9.85546875" style="6" customWidth="1"/>
    <col min="12801" max="13032" width="9.140625" style="6"/>
    <col min="13033" max="13034" width="9.28515625" style="6" customWidth="1"/>
    <col min="13035" max="13042" width="11.42578125" style="6" customWidth="1"/>
    <col min="13043" max="13043" width="9.140625" style="6"/>
    <col min="13044" max="13044" width="6.7109375" style="6" customWidth="1"/>
    <col min="13045" max="13045" width="8.5703125" style="6" customWidth="1"/>
    <col min="13046" max="13046" width="11.7109375" style="6" customWidth="1"/>
    <col min="13047" max="13047" width="6.7109375" style="6" customWidth="1"/>
    <col min="13048" max="13048" width="9.28515625" style="6" customWidth="1"/>
    <col min="13049" max="13049" width="12.140625" style="6" customWidth="1"/>
    <col min="13050" max="13050" width="6.7109375" style="6" customWidth="1"/>
    <col min="13051" max="13051" width="10.7109375" style="6" customWidth="1"/>
    <col min="13052" max="13052" width="14.140625" style="6" customWidth="1"/>
    <col min="13053" max="13053" width="6.7109375" style="6" customWidth="1"/>
    <col min="13054" max="13054" width="10.5703125" style="6" customWidth="1"/>
    <col min="13055" max="13055" width="14.85546875" style="6" customWidth="1"/>
    <col min="13056" max="13056" width="9.85546875" style="6" customWidth="1"/>
    <col min="13057" max="13288" width="9.140625" style="6"/>
    <col min="13289" max="13290" width="9.28515625" style="6" customWidth="1"/>
    <col min="13291" max="13298" width="11.42578125" style="6" customWidth="1"/>
    <col min="13299" max="13299" width="9.140625" style="6"/>
    <col min="13300" max="13300" width="6.7109375" style="6" customWidth="1"/>
    <col min="13301" max="13301" width="8.5703125" style="6" customWidth="1"/>
    <col min="13302" max="13302" width="11.7109375" style="6" customWidth="1"/>
    <col min="13303" max="13303" width="6.7109375" style="6" customWidth="1"/>
    <col min="13304" max="13304" width="9.28515625" style="6" customWidth="1"/>
    <col min="13305" max="13305" width="12.140625" style="6" customWidth="1"/>
    <col min="13306" max="13306" width="6.7109375" style="6" customWidth="1"/>
    <col min="13307" max="13307" width="10.7109375" style="6" customWidth="1"/>
    <col min="13308" max="13308" width="14.140625" style="6" customWidth="1"/>
    <col min="13309" max="13309" width="6.7109375" style="6" customWidth="1"/>
    <col min="13310" max="13310" width="10.5703125" style="6" customWidth="1"/>
    <col min="13311" max="13311" width="14.85546875" style="6" customWidth="1"/>
    <col min="13312" max="13312" width="9.85546875" style="6" customWidth="1"/>
    <col min="13313" max="13544" width="9.140625" style="6"/>
    <col min="13545" max="13546" width="9.28515625" style="6" customWidth="1"/>
    <col min="13547" max="13554" width="11.42578125" style="6" customWidth="1"/>
    <col min="13555" max="13555" width="9.140625" style="6"/>
    <col min="13556" max="13556" width="6.7109375" style="6" customWidth="1"/>
    <col min="13557" max="13557" width="8.5703125" style="6" customWidth="1"/>
    <col min="13558" max="13558" width="11.7109375" style="6" customWidth="1"/>
    <col min="13559" max="13559" width="6.7109375" style="6" customWidth="1"/>
    <col min="13560" max="13560" width="9.28515625" style="6" customWidth="1"/>
    <col min="13561" max="13561" width="12.140625" style="6" customWidth="1"/>
    <col min="13562" max="13562" width="6.7109375" style="6" customWidth="1"/>
    <col min="13563" max="13563" width="10.7109375" style="6" customWidth="1"/>
    <col min="13564" max="13564" width="14.140625" style="6" customWidth="1"/>
    <col min="13565" max="13565" width="6.7109375" style="6" customWidth="1"/>
    <col min="13566" max="13566" width="10.5703125" style="6" customWidth="1"/>
    <col min="13567" max="13567" width="14.85546875" style="6" customWidth="1"/>
    <col min="13568" max="13568" width="9.85546875" style="6" customWidth="1"/>
    <col min="13569" max="13800" width="9.140625" style="6"/>
    <col min="13801" max="13802" width="9.28515625" style="6" customWidth="1"/>
    <col min="13803" max="13810" width="11.42578125" style="6" customWidth="1"/>
    <col min="13811" max="13811" width="9.140625" style="6"/>
    <col min="13812" max="13812" width="6.7109375" style="6" customWidth="1"/>
    <col min="13813" max="13813" width="8.5703125" style="6" customWidth="1"/>
    <col min="13814" max="13814" width="11.7109375" style="6" customWidth="1"/>
    <col min="13815" max="13815" width="6.7109375" style="6" customWidth="1"/>
    <col min="13816" max="13816" width="9.28515625" style="6" customWidth="1"/>
    <col min="13817" max="13817" width="12.140625" style="6" customWidth="1"/>
    <col min="13818" max="13818" width="6.7109375" style="6" customWidth="1"/>
    <col min="13819" max="13819" width="10.7109375" style="6" customWidth="1"/>
    <col min="13820" max="13820" width="14.140625" style="6" customWidth="1"/>
    <col min="13821" max="13821" width="6.7109375" style="6" customWidth="1"/>
    <col min="13822" max="13822" width="10.5703125" style="6" customWidth="1"/>
    <col min="13823" max="13823" width="14.85546875" style="6" customWidth="1"/>
    <col min="13824" max="13824" width="9.85546875" style="6" customWidth="1"/>
    <col min="13825" max="14056" width="9.140625" style="6"/>
    <col min="14057" max="14058" width="9.28515625" style="6" customWidth="1"/>
    <col min="14059" max="14066" width="11.42578125" style="6" customWidth="1"/>
    <col min="14067" max="14067" width="9.140625" style="6"/>
    <col min="14068" max="14068" width="6.7109375" style="6" customWidth="1"/>
    <col min="14069" max="14069" width="8.5703125" style="6" customWidth="1"/>
    <col min="14070" max="14070" width="11.7109375" style="6" customWidth="1"/>
    <col min="14071" max="14071" width="6.7109375" style="6" customWidth="1"/>
    <col min="14072" max="14072" width="9.28515625" style="6" customWidth="1"/>
    <col min="14073" max="14073" width="12.140625" style="6" customWidth="1"/>
    <col min="14074" max="14074" width="6.7109375" style="6" customWidth="1"/>
    <col min="14075" max="14075" width="10.7109375" style="6" customWidth="1"/>
    <col min="14076" max="14076" width="14.140625" style="6" customWidth="1"/>
    <col min="14077" max="14077" width="6.7109375" style="6" customWidth="1"/>
    <col min="14078" max="14078" width="10.5703125" style="6" customWidth="1"/>
    <col min="14079" max="14079" width="14.85546875" style="6" customWidth="1"/>
    <col min="14080" max="14080" width="9.85546875" style="6" customWidth="1"/>
    <col min="14081" max="14312" width="9.140625" style="6"/>
    <col min="14313" max="14314" width="9.28515625" style="6" customWidth="1"/>
    <col min="14315" max="14322" width="11.42578125" style="6" customWidth="1"/>
    <col min="14323" max="14323" width="9.140625" style="6"/>
    <col min="14324" max="14324" width="6.7109375" style="6" customWidth="1"/>
    <col min="14325" max="14325" width="8.5703125" style="6" customWidth="1"/>
    <col min="14326" max="14326" width="11.7109375" style="6" customWidth="1"/>
    <col min="14327" max="14327" width="6.7109375" style="6" customWidth="1"/>
    <col min="14328" max="14328" width="9.28515625" style="6" customWidth="1"/>
    <col min="14329" max="14329" width="12.140625" style="6" customWidth="1"/>
    <col min="14330" max="14330" width="6.7109375" style="6" customWidth="1"/>
    <col min="14331" max="14331" width="10.7109375" style="6" customWidth="1"/>
    <col min="14332" max="14332" width="14.140625" style="6" customWidth="1"/>
    <col min="14333" max="14333" width="6.7109375" style="6" customWidth="1"/>
    <col min="14334" max="14334" width="10.5703125" style="6" customWidth="1"/>
    <col min="14335" max="14335" width="14.85546875" style="6" customWidth="1"/>
    <col min="14336" max="14336" width="9.85546875" style="6" customWidth="1"/>
    <col min="14337" max="14568" width="9.140625" style="6"/>
    <col min="14569" max="14570" width="9.28515625" style="6" customWidth="1"/>
    <col min="14571" max="14578" width="11.42578125" style="6" customWidth="1"/>
    <col min="14579" max="14579" width="9.140625" style="6"/>
    <col min="14580" max="14580" width="6.7109375" style="6" customWidth="1"/>
    <col min="14581" max="14581" width="8.5703125" style="6" customWidth="1"/>
    <col min="14582" max="14582" width="11.7109375" style="6" customWidth="1"/>
    <col min="14583" max="14583" width="6.7109375" style="6" customWidth="1"/>
    <col min="14584" max="14584" width="9.28515625" style="6" customWidth="1"/>
    <col min="14585" max="14585" width="12.140625" style="6" customWidth="1"/>
    <col min="14586" max="14586" width="6.7109375" style="6" customWidth="1"/>
    <col min="14587" max="14587" width="10.7109375" style="6" customWidth="1"/>
    <col min="14588" max="14588" width="14.140625" style="6" customWidth="1"/>
    <col min="14589" max="14589" width="6.7109375" style="6" customWidth="1"/>
    <col min="14590" max="14590" width="10.5703125" style="6" customWidth="1"/>
    <col min="14591" max="14591" width="14.85546875" style="6" customWidth="1"/>
    <col min="14592" max="14592" width="9.85546875" style="6" customWidth="1"/>
    <col min="14593" max="14824" width="9.140625" style="6"/>
    <col min="14825" max="14826" width="9.28515625" style="6" customWidth="1"/>
    <col min="14827" max="14834" width="11.42578125" style="6" customWidth="1"/>
    <col min="14835" max="14835" width="9.140625" style="6"/>
    <col min="14836" max="14836" width="6.7109375" style="6" customWidth="1"/>
    <col min="14837" max="14837" width="8.5703125" style="6" customWidth="1"/>
    <col min="14838" max="14838" width="11.7109375" style="6" customWidth="1"/>
    <col min="14839" max="14839" width="6.7109375" style="6" customWidth="1"/>
    <col min="14840" max="14840" width="9.28515625" style="6" customWidth="1"/>
    <col min="14841" max="14841" width="12.140625" style="6" customWidth="1"/>
    <col min="14842" max="14842" width="6.7109375" style="6" customWidth="1"/>
    <col min="14843" max="14843" width="10.7109375" style="6" customWidth="1"/>
    <col min="14844" max="14844" width="14.140625" style="6" customWidth="1"/>
    <col min="14845" max="14845" width="6.7109375" style="6" customWidth="1"/>
    <col min="14846" max="14846" width="10.5703125" style="6" customWidth="1"/>
    <col min="14847" max="14847" width="14.85546875" style="6" customWidth="1"/>
    <col min="14848" max="14848" width="9.85546875" style="6" customWidth="1"/>
    <col min="14849" max="15080" width="9.140625" style="6"/>
    <col min="15081" max="15082" width="9.28515625" style="6" customWidth="1"/>
    <col min="15083" max="15090" width="11.42578125" style="6" customWidth="1"/>
    <col min="15091" max="15091" width="9.140625" style="6"/>
    <col min="15092" max="15092" width="6.7109375" style="6" customWidth="1"/>
    <col min="15093" max="15093" width="8.5703125" style="6" customWidth="1"/>
    <col min="15094" max="15094" width="11.7109375" style="6" customWidth="1"/>
    <col min="15095" max="15095" width="6.7109375" style="6" customWidth="1"/>
    <col min="15096" max="15096" width="9.28515625" style="6" customWidth="1"/>
    <col min="15097" max="15097" width="12.140625" style="6" customWidth="1"/>
    <col min="15098" max="15098" width="6.7109375" style="6" customWidth="1"/>
    <col min="15099" max="15099" width="10.7109375" style="6" customWidth="1"/>
    <col min="15100" max="15100" width="14.140625" style="6" customWidth="1"/>
    <col min="15101" max="15101" width="6.7109375" style="6" customWidth="1"/>
    <col min="15102" max="15102" width="10.5703125" style="6" customWidth="1"/>
    <col min="15103" max="15103" width="14.85546875" style="6" customWidth="1"/>
    <col min="15104" max="15104" width="9.85546875" style="6" customWidth="1"/>
    <col min="15105" max="15336" width="9.140625" style="6"/>
    <col min="15337" max="15338" width="9.28515625" style="6" customWidth="1"/>
    <col min="15339" max="15346" width="11.42578125" style="6" customWidth="1"/>
    <col min="15347" max="15347" width="9.140625" style="6"/>
    <col min="15348" max="15348" width="6.7109375" style="6" customWidth="1"/>
    <col min="15349" max="15349" width="8.5703125" style="6" customWidth="1"/>
    <col min="15350" max="15350" width="11.7109375" style="6" customWidth="1"/>
    <col min="15351" max="15351" width="6.7109375" style="6" customWidth="1"/>
    <col min="15352" max="15352" width="9.28515625" style="6" customWidth="1"/>
    <col min="15353" max="15353" width="12.140625" style="6" customWidth="1"/>
    <col min="15354" max="15354" width="6.7109375" style="6" customWidth="1"/>
    <col min="15355" max="15355" width="10.7109375" style="6" customWidth="1"/>
    <col min="15356" max="15356" width="14.140625" style="6" customWidth="1"/>
    <col min="15357" max="15357" width="6.7109375" style="6" customWidth="1"/>
    <col min="15358" max="15358" width="10.5703125" style="6" customWidth="1"/>
    <col min="15359" max="15359" width="14.85546875" style="6" customWidth="1"/>
    <col min="15360" max="15360" width="9.85546875" style="6" customWidth="1"/>
    <col min="15361" max="15592" width="9.140625" style="6"/>
    <col min="15593" max="15594" width="9.28515625" style="6" customWidth="1"/>
    <col min="15595" max="15602" width="11.42578125" style="6" customWidth="1"/>
    <col min="15603" max="15603" width="9.140625" style="6"/>
    <col min="15604" max="15604" width="6.7109375" style="6" customWidth="1"/>
    <col min="15605" max="15605" width="8.5703125" style="6" customWidth="1"/>
    <col min="15606" max="15606" width="11.7109375" style="6" customWidth="1"/>
    <col min="15607" max="15607" width="6.7109375" style="6" customWidth="1"/>
    <col min="15608" max="15608" width="9.28515625" style="6" customWidth="1"/>
    <col min="15609" max="15609" width="12.140625" style="6" customWidth="1"/>
    <col min="15610" max="15610" width="6.7109375" style="6" customWidth="1"/>
    <col min="15611" max="15611" width="10.7109375" style="6" customWidth="1"/>
    <col min="15612" max="15612" width="14.140625" style="6" customWidth="1"/>
    <col min="15613" max="15613" width="6.7109375" style="6" customWidth="1"/>
    <col min="15614" max="15614" width="10.5703125" style="6" customWidth="1"/>
    <col min="15615" max="15615" width="14.85546875" style="6" customWidth="1"/>
    <col min="15616" max="15616" width="9.85546875" style="6" customWidth="1"/>
    <col min="15617" max="15848" width="9.140625" style="6"/>
    <col min="15849" max="15850" width="9.28515625" style="6" customWidth="1"/>
    <col min="15851" max="15858" width="11.42578125" style="6" customWidth="1"/>
    <col min="15859" max="15859" width="9.140625" style="6"/>
    <col min="15860" max="15860" width="6.7109375" style="6" customWidth="1"/>
    <col min="15861" max="15861" width="8.5703125" style="6" customWidth="1"/>
    <col min="15862" max="15862" width="11.7109375" style="6" customWidth="1"/>
    <col min="15863" max="15863" width="6.7109375" style="6" customWidth="1"/>
    <col min="15864" max="15864" width="9.28515625" style="6" customWidth="1"/>
    <col min="15865" max="15865" width="12.140625" style="6" customWidth="1"/>
    <col min="15866" max="15866" width="6.7109375" style="6" customWidth="1"/>
    <col min="15867" max="15867" width="10.7109375" style="6" customWidth="1"/>
    <col min="15868" max="15868" width="14.140625" style="6" customWidth="1"/>
    <col min="15869" max="15869" width="6.7109375" style="6" customWidth="1"/>
    <col min="15870" max="15870" width="10.5703125" style="6" customWidth="1"/>
    <col min="15871" max="15871" width="14.85546875" style="6" customWidth="1"/>
    <col min="15872" max="15872" width="9.85546875" style="6" customWidth="1"/>
    <col min="15873" max="16104" width="9.140625" style="6"/>
    <col min="16105" max="16106" width="9.28515625" style="6" customWidth="1"/>
    <col min="16107" max="16114" width="11.42578125" style="6" customWidth="1"/>
    <col min="16115" max="16115" width="9.140625" style="6"/>
    <col min="16116" max="16116" width="6.7109375" style="6" customWidth="1"/>
    <col min="16117" max="16117" width="8.5703125" style="6" customWidth="1"/>
    <col min="16118" max="16118" width="11.7109375" style="6" customWidth="1"/>
    <col min="16119" max="16119" width="6.7109375" style="6" customWidth="1"/>
    <col min="16120" max="16120" width="9.28515625" style="6" customWidth="1"/>
    <col min="16121" max="16121" width="12.140625" style="6" customWidth="1"/>
    <col min="16122" max="16122" width="6.7109375" style="6" customWidth="1"/>
    <col min="16123" max="16123" width="10.7109375" style="6" customWidth="1"/>
    <col min="16124" max="16124" width="14.140625" style="6" customWidth="1"/>
    <col min="16125" max="16125" width="6.7109375" style="6" customWidth="1"/>
    <col min="16126" max="16126" width="10.5703125" style="6" customWidth="1"/>
    <col min="16127" max="16127" width="14.85546875" style="6" customWidth="1"/>
    <col min="16128" max="16128" width="9.85546875" style="6" customWidth="1"/>
    <col min="16129" max="16384" width="9.140625" style="6"/>
  </cols>
  <sheetData>
    <row r="1" spans="1:13" s="1" customFormat="1" ht="21" customHeight="1" thickBot="1" x14ac:dyDescent="0.25"/>
    <row r="2" spans="1:13" s="1" customFormat="1" ht="21" customHeight="1" thickBot="1" x14ac:dyDescent="0.25">
      <c r="C2" s="27"/>
      <c r="D2" s="27"/>
      <c r="E2" s="29" t="s">
        <v>7</v>
      </c>
      <c r="F2" s="44">
        <v>60</v>
      </c>
      <c r="G2" s="45"/>
      <c r="H2" s="30" t="s">
        <v>6</v>
      </c>
    </row>
    <row r="3" spans="1:13" s="1" customFormat="1" ht="21" customHeight="1" thickBot="1" x14ac:dyDescent="0.25">
      <c r="C3" s="27"/>
      <c r="D3" s="27"/>
      <c r="E3" s="29" t="s">
        <v>8</v>
      </c>
      <c r="F3" s="46">
        <v>100</v>
      </c>
      <c r="G3" s="47"/>
    </row>
    <row r="4" spans="1:13" s="1" customFormat="1" ht="21" customHeight="1" x14ac:dyDescent="0.2"/>
    <row r="5" spans="1:13" s="1" customFormat="1" ht="19.5" customHeight="1" x14ac:dyDescent="0.2">
      <c r="C5" s="7"/>
      <c r="D5" s="8"/>
      <c r="E5" s="9">
        <v>20</v>
      </c>
      <c r="F5" s="9">
        <v>25</v>
      </c>
      <c r="G5" s="9">
        <v>30</v>
      </c>
      <c r="H5" s="9">
        <v>35</v>
      </c>
      <c r="I5" s="9">
        <v>40</v>
      </c>
      <c r="J5" s="9">
        <v>45</v>
      </c>
      <c r="K5" s="9">
        <v>50</v>
      </c>
      <c r="L5" s="9">
        <v>55</v>
      </c>
      <c r="M5" s="9">
        <v>60</v>
      </c>
    </row>
    <row r="6" spans="1:13" s="1" customFormat="1" ht="19.5" customHeight="1" x14ac:dyDescent="0.2">
      <c r="A6" s="1" t="s">
        <v>0</v>
      </c>
      <c r="C6" s="10"/>
      <c r="D6" s="11"/>
      <c r="E6" s="12">
        <f>-60+E5</f>
        <v>-40</v>
      </c>
      <c r="F6" s="12">
        <f t="shared" ref="F6:L6" si="0">-60+F5</f>
        <v>-35</v>
      </c>
      <c r="G6" s="12">
        <f t="shared" si="0"/>
        <v>-30</v>
      </c>
      <c r="H6" s="12">
        <f t="shared" si="0"/>
        <v>-25</v>
      </c>
      <c r="I6" s="12">
        <f t="shared" si="0"/>
        <v>-20</v>
      </c>
      <c r="J6" s="12">
        <f t="shared" si="0"/>
        <v>-15</v>
      </c>
      <c r="K6" s="12">
        <f t="shared" si="0"/>
        <v>-10</v>
      </c>
      <c r="L6" s="12">
        <f t="shared" si="0"/>
        <v>-5</v>
      </c>
      <c r="M6" s="26" t="s">
        <v>9</v>
      </c>
    </row>
    <row r="7" spans="1:13" s="1" customFormat="1" ht="16.5" customHeight="1" x14ac:dyDescent="0.2">
      <c r="A7" s="13">
        <f t="shared" ref="A7:A23" si="1">(1+C7)^(1/12)-1</f>
        <v>8.295381143461622E-4</v>
      </c>
      <c r="C7" s="14">
        <v>0.01</v>
      </c>
      <c r="D7" s="15" t="s">
        <v>1</v>
      </c>
      <c r="E7" s="16">
        <f>FV($A7,E$26,-$F$3)</f>
        <v>58932.040027294628</v>
      </c>
      <c r="F7" s="16">
        <f>FV($A7,F$26,-$F$3)</f>
        <v>50221.050585429592</v>
      </c>
      <c r="G7" s="16">
        <f>FV($A7,G$26,-$F$3)</f>
        <v>41932.843026390336</v>
      </c>
      <c r="H7" s="16">
        <f>FV($A7,H$26,-$F$3)</f>
        <v>34046.89792220149</v>
      </c>
      <c r="I7" s="16">
        <f>FV($A7,I$26,-$F$3)</f>
        <v>26543.691741215342</v>
      </c>
      <c r="J7" s="16">
        <f>FV($A7,J$26,-$F$3)</f>
        <v>19404.648512968106</v>
      </c>
      <c r="K7" s="16">
        <f>FV($A7,K$26,-$F$3)</f>
        <v>12612.093838949542</v>
      </c>
      <c r="L7" s="16">
        <f>FV($A7,L$26,-$F$3)</f>
        <v>6149.2111354279523</v>
      </c>
      <c r="M7" s="16">
        <f>FV($A7,M$26,-$F$3)</f>
        <v>0</v>
      </c>
    </row>
    <row r="8" spans="1:13" s="1" customFormat="1" ht="16.5" customHeight="1" x14ac:dyDescent="0.2">
      <c r="A8" s="13">
        <f t="shared" si="1"/>
        <v>1.6515813019202241E-3</v>
      </c>
      <c r="C8" s="20">
        <f>C7+0.01</f>
        <v>0.02</v>
      </c>
      <c r="D8" s="21" t="s">
        <v>1</v>
      </c>
      <c r="E8" s="22">
        <f>FV($A8,E$26,-$F$3)</f>
        <v>73144.42602434101</v>
      </c>
      <c r="F8" s="22">
        <f>FV($A8,F$26,-$F$3)</f>
        <v>60541.346132942577</v>
      </c>
      <c r="G8" s="22">
        <f>FV($A8,G$26,-$F$3)</f>
        <v>49126.348376555179</v>
      </c>
      <c r="H8" s="22">
        <f>FV($A8,H$26,-$F$3)</f>
        <v>38787.43321445577</v>
      </c>
      <c r="I8" s="22">
        <f>FV($A8,I$26,-$F$3)</f>
        <v>29423.159211924678</v>
      </c>
      <c r="J8" s="22">
        <f>FV($A8,J$26,-$F$3)</f>
        <v>20941.647736142997</v>
      </c>
      <c r="K8" s="22">
        <f>FV($A8,K$26,-$F$3)</f>
        <v>13259.681478601544</v>
      </c>
      <c r="L8" s="22">
        <f>FV($A8,L$26,-$F$3)</f>
        <v>6301.8879590724273</v>
      </c>
      <c r="M8" s="22">
        <f>FV($A8,M$26,-$F$3)</f>
        <v>0</v>
      </c>
    </row>
    <row r="9" spans="1:13" s="1" customFormat="1" ht="16.5" customHeight="1" x14ac:dyDescent="0.2">
      <c r="A9" s="13">
        <f t="shared" si="1"/>
        <v>2.4662697723036864E-3</v>
      </c>
      <c r="C9" s="17">
        <f t="shared" ref="C9:C19" si="2">C8+0.01</f>
        <v>0.03</v>
      </c>
      <c r="D9" s="18" t="s">
        <v>1</v>
      </c>
      <c r="E9" s="19">
        <f>FV($A9,E$26,-$F$3)</f>
        <v>91718.992682872267</v>
      </c>
      <c r="F9" s="19">
        <f>FV($A9,F$26,-$F$3)</f>
        <v>73546.798275732115</v>
      </c>
      <c r="G9" s="19">
        <f>FV($A9,G$26,-$F$3)</f>
        <v>57871.30374859627</v>
      </c>
      <c r="H9" s="19">
        <f>FV($A9,H$26,-$F$3)</f>
        <v>44349.484469923009</v>
      </c>
      <c r="I9" s="19">
        <f>FV($A9,I$26,-$F$3)</f>
        <v>32685.44437928433</v>
      </c>
      <c r="J9" s="19">
        <f>FV($A9,J$26,-$F$3)</f>
        <v>22623.940935690367</v>
      </c>
      <c r="K9" s="19">
        <f>FV($A9,K$26,-$F$3)</f>
        <v>13944.799681134695</v>
      </c>
      <c r="L9" s="19">
        <f>FV($A9,L$26,-$F$3)</f>
        <v>6458.0961940439938</v>
      </c>
      <c r="M9" s="19">
        <f>FV($A9,M$26,-$F$3)</f>
        <v>0</v>
      </c>
    </row>
    <row r="10" spans="1:13" s="1" customFormat="1" ht="16.5" customHeight="1" x14ac:dyDescent="0.2">
      <c r="A10" s="13">
        <f t="shared" si="1"/>
        <v>3.2737397821989145E-3</v>
      </c>
      <c r="C10" s="20">
        <f t="shared" si="2"/>
        <v>0.04</v>
      </c>
      <c r="D10" s="21" t="s">
        <v>1</v>
      </c>
      <c r="E10" s="22">
        <f>FV($A10,E$26,-$F$3)</f>
        <v>116106.37621856651</v>
      </c>
      <c r="F10" s="22">
        <f>FV($A10,F$26,-$F$3)</f>
        <v>89991.544539718219</v>
      </c>
      <c r="G10" s="22">
        <f>FV($A10,G$26,-$F$3)</f>
        <v>68527.056494415025</v>
      </c>
      <c r="H10" s="22">
        <f>FV($A10,H$26,-$F$3)</f>
        <v>50884.811937268314</v>
      </c>
      <c r="I10" s="22">
        <f>FV($A10,I$26,-$F$3)</f>
        <v>36384.172911671849</v>
      </c>
      <c r="J10" s="22">
        <f>FV($A10,J$26,-$F$3)</f>
        <v>24465.704631201625</v>
      </c>
      <c r="K10" s="22">
        <f>FV($A10,K$26,-$F$3)</f>
        <v>14669.592480431664</v>
      </c>
      <c r="L10" s="22">
        <f>FV($A10,L$26,-$F$3)</f>
        <v>6617.9023628591822</v>
      </c>
      <c r="M10" s="22">
        <f>FV($A10,M$26,-$F$3)</f>
        <v>0</v>
      </c>
    </row>
    <row r="11" spans="1:13" s="1" customFormat="1" ht="16.5" customHeight="1" x14ac:dyDescent="0.2">
      <c r="A11" s="13">
        <f t="shared" si="1"/>
        <v>4.0741237836483535E-3</v>
      </c>
      <c r="C11" s="17">
        <f t="shared" si="2"/>
        <v>0.05</v>
      </c>
      <c r="D11" s="18" t="s">
        <v>1</v>
      </c>
      <c r="E11" s="19">
        <f>FV($A11,E$26,-$F$3)</f>
        <v>148252.45949489012</v>
      </c>
      <c r="F11" s="19">
        <f>FV($A11,F$26,-$F$3)</f>
        <v>110846.29744726112</v>
      </c>
      <c r="G11" s="19">
        <f>FV($A11,G$26,-$F$3)</f>
        <v>81537.590695784573</v>
      </c>
      <c r="H11" s="19">
        <f>FV($A11,H$26,-$F$3)</f>
        <v>58573.452050652042</v>
      </c>
      <c r="I11" s="19">
        <f>FV($A11,I$26,-$F$3)</f>
        <v>40580.448531781265</v>
      </c>
      <c r="J11" s="19">
        <f>FV($A11,J$26,-$F$3)</f>
        <v>26482.459461387014</v>
      </c>
      <c r="K11" s="19">
        <f>FV($A11,K$26,-$F$3)</f>
        <v>15436.316130146846</v>
      </c>
      <c r="L11" s="19">
        <f>FV($A11,L$26,-$F$3)</f>
        <v>6781.3737915591391</v>
      </c>
      <c r="M11" s="19">
        <f>FV($A11,M$26,-$F$3)</f>
        <v>0</v>
      </c>
    </row>
    <row r="12" spans="1:13" s="1" customFormat="1" ht="16.5" customHeight="1" x14ac:dyDescent="0.2">
      <c r="A12" s="13">
        <f t="shared" si="1"/>
        <v>4.8675505653430484E-3</v>
      </c>
      <c r="C12" s="20">
        <f t="shared" si="2"/>
        <v>6.0000000000000005E-2</v>
      </c>
      <c r="D12" s="21" t="s">
        <v>1</v>
      </c>
      <c r="E12" s="22">
        <f>FV($A12,E$26,-$F$3)</f>
        <v>190767.77554691434</v>
      </c>
      <c r="F12" s="22">
        <f>FV($A12,F$26,-$F$3)</f>
        <v>137360.39723793411</v>
      </c>
      <c r="G12" s="22">
        <f>FV($A12,G$26,-$F$3)</f>
        <v>97451.29730519939</v>
      </c>
      <c r="H12" s="22">
        <f>FV($A12,H$26,-$F$3)</f>
        <v>67628.896208735256</v>
      </c>
      <c r="I12" s="22">
        <f>FV($A12,I$26,-$F$3)</f>
        <v>45343.863254912831</v>
      </c>
      <c r="J12" s="22">
        <f>FV($A12,J$26,-$F$3)</f>
        <v>28691.190247579674</v>
      </c>
      <c r="K12" s="22">
        <f>FV($A12,K$26,-$F$3)</f>
        <v>16247.344242784044</v>
      </c>
      <c r="L12" s="22">
        <f>FV($A12,L$26,-$F$3)</f>
        <v>6948.5786138139019</v>
      </c>
      <c r="M12" s="22">
        <f>FV($A12,M$26,-$F$3)</f>
        <v>0</v>
      </c>
    </row>
    <row r="13" spans="1:13" s="1" customFormat="1" ht="16.5" customHeight="1" x14ac:dyDescent="0.2">
      <c r="A13" s="13">
        <f t="shared" si="1"/>
        <v>5.6541453874052738E-3</v>
      </c>
      <c r="C13" s="17">
        <f t="shared" si="2"/>
        <v>7.0000000000000007E-2</v>
      </c>
      <c r="D13" s="18" t="s">
        <v>1</v>
      </c>
      <c r="E13" s="19">
        <f>FV($A13,E$26,-$F$3)</f>
        <v>247154.20070971819</v>
      </c>
      <c r="F13" s="19">
        <f>FV($A13,F$26,-$F$3)</f>
        <v>171141.36304613226</v>
      </c>
      <c r="G13" s="19">
        <f>FV($A13,G$26,-$F$3)</f>
        <v>116945.26032865986</v>
      </c>
      <c r="H13" s="19">
        <f>FV($A13,H$26,-$F$3)</f>
        <v>78304.188109224749</v>
      </c>
      <c r="I13" s="19">
        <f>FV($A13,I$26,-$F$3)</f>
        <v>50753.637656337145</v>
      </c>
      <c r="J13" s="19">
        <f>FV($A13,J$26,-$F$3)</f>
        <v>31110.475946260773</v>
      </c>
      <c r="K13" s="19">
        <f>FV($A13,K$26,-$F$3)</f>
        <v>17105.173125613524</v>
      </c>
      <c r="L13" s="19">
        <f>FV($A13,L$26,-$F$3)</f>
        <v>7119.5857750084042</v>
      </c>
      <c r="M13" s="19">
        <f>FV($A13,M$26,-$F$3)</f>
        <v>0</v>
      </c>
    </row>
    <row r="14" spans="1:13" s="1" customFormat="1" ht="16.5" customHeight="1" x14ac:dyDescent="0.2">
      <c r="A14" s="13">
        <f t="shared" si="1"/>
        <v>6.4340301100034303E-3</v>
      </c>
      <c r="C14" s="20">
        <f t="shared" si="2"/>
        <v>0.08</v>
      </c>
      <c r="D14" s="21" t="s">
        <v>1</v>
      </c>
      <c r="E14" s="22">
        <f>FV($A14,E$26,-$F$3)</f>
        <v>322107.93456775835</v>
      </c>
      <c r="F14" s="22">
        <f>FV($A14,F$26,-$F$3)</f>
        <v>214256.75756299979</v>
      </c>
      <c r="G14" s="22">
        <f>FV($A14,G$26,-$F$3)</f>
        <v>140855.058713248</v>
      </c>
      <c r="H14" s="22">
        <f>FV($A14,H$26,-$F$3)</f>
        <v>90899.0958423751</v>
      </c>
      <c r="I14" s="22">
        <f>FV($A14,I$26,-$F$3)</f>
        <v>56899.906920816946</v>
      </c>
      <c r="J14" s="22">
        <f>FV($A14,J$26,-$F$3)</f>
        <v>33760.630228028313</v>
      </c>
      <c r="K14" s="22">
        <f>FV($A14,K$26,-$F$3)</f>
        <v>18012.427319401617</v>
      </c>
      <c r="L14" s="22">
        <f>FV($A14,L$26,-$F$3)</f>
        <v>7294.4650363121864</v>
      </c>
      <c r="M14" s="22">
        <f>FV($A14,M$26,-$F$3)</f>
        <v>0</v>
      </c>
    </row>
    <row r="15" spans="1:13" s="1" customFormat="1" ht="16.5" customHeight="1" x14ac:dyDescent="0.2">
      <c r="A15" s="13">
        <f t="shared" si="1"/>
        <v>7.2073233161367156E-3</v>
      </c>
      <c r="C15" s="17">
        <f t="shared" si="2"/>
        <v>0.09</v>
      </c>
      <c r="D15" s="18" t="s">
        <v>1</v>
      </c>
      <c r="E15" s="19">
        <f>FV($A15,E$26,-$F$3)</f>
        <v>421923.90600687987</v>
      </c>
      <c r="F15" s="19">
        <f>FV($A15,F$26,-$F$3)</f>
        <v>269364.46537717199</v>
      </c>
      <c r="G15" s="19">
        <f>FV($A15,G$26,-$F$3)</f>
        <v>170211.29663580551</v>
      </c>
      <c r="H15" s="19">
        <f>FV($A15,H$26,-$F$3)</f>
        <v>105768.54021985528</v>
      </c>
      <c r="I15" s="19">
        <f>FV($A15,I$26,-$F$3)</f>
        <v>63885.170205550035</v>
      </c>
      <c r="J15" s="19">
        <f>FV($A15,J$26,-$F$3)</f>
        <v>36663.853469306006</v>
      </c>
      <c r="K15" s="19">
        <f>FV($A15,K$26,-$F$3)</f>
        <v>18971.865346052517</v>
      </c>
      <c r="L15" s="19">
        <f>FV($A15,L$26,-$F$3)</f>
        <v>7473.2869787324926</v>
      </c>
      <c r="M15" s="19">
        <f>FV($A15,M$26,-$F$3)</f>
        <v>0</v>
      </c>
    </row>
    <row r="16" spans="1:13" s="1" customFormat="1" ht="16.5" customHeight="1" x14ac:dyDescent="0.2">
      <c r="A16" s="13">
        <f t="shared" si="1"/>
        <v>7.9741404289037643E-3</v>
      </c>
      <c r="C16" s="20">
        <f t="shared" si="2"/>
        <v>9.9999999999999992E-2</v>
      </c>
      <c r="D16" s="21" t="s">
        <v>1</v>
      </c>
      <c r="E16" s="22">
        <f>FV($A16,E$26,-$F$3)</f>
        <v>555034.81488425494</v>
      </c>
      <c r="F16" s="22">
        <f>FV($A16,F$26,-$F$3)</f>
        <v>339879.10157471913</v>
      </c>
      <c r="G16" s="22">
        <f>FV($A16,G$26,-$F$3)</f>
        <v>206284.33140282604</v>
      </c>
      <c r="H16" s="22">
        <f>FV($A16,H$26,-$F$3)</f>
        <v>123332.48995391061</v>
      </c>
      <c r="I16" s="22">
        <f>FV($A16,I$26,-$F$3)</f>
        <v>71825.922811256867</v>
      </c>
      <c r="J16" s="22">
        <f>FV($A16,J$26,-$F$3)</f>
        <v>39844.396994805116</v>
      </c>
      <c r="K16" s="22">
        <f>FV($A16,K$26,-$F$3)</f>
        <v>19986.385671403415</v>
      </c>
      <c r="L16" s="22">
        <f>FV($A16,L$26,-$F$3)</f>
        <v>7656.1230071531572</v>
      </c>
      <c r="M16" s="22">
        <f>FV($A16,M$26,-$F$3)</f>
        <v>0</v>
      </c>
    </row>
    <row r="17" spans="1:13" s="1" customFormat="1" ht="16.5" customHeight="1" x14ac:dyDescent="0.2">
      <c r="A17" s="13">
        <f t="shared" si="1"/>
        <v>8.7345938235519061E-3</v>
      </c>
      <c r="C17" s="17">
        <f t="shared" si="2"/>
        <v>0.10999999999999999</v>
      </c>
      <c r="D17" s="18" t="s">
        <v>1</v>
      </c>
      <c r="E17" s="19">
        <f>FV($A17,E$26,-$F$3)</f>
        <v>732728.60305225186</v>
      </c>
      <c r="F17" s="19">
        <f>FV($A17,F$26,-$F$3)</f>
        <v>430184.2969062858</v>
      </c>
      <c r="G17" s="19">
        <f>FV($A17,G$26,-$F$3)</f>
        <v>250638.97662740672</v>
      </c>
      <c r="H17" s="19">
        <f>FV($A17,H$26,-$F$3)</f>
        <v>144087.56786120651</v>
      </c>
      <c r="I17" s="19">
        <f>FV($A17,I$26,-$F$3)</f>
        <v>80854.492822394473</v>
      </c>
      <c r="J17" s="19">
        <f>FV($A17,J$26,-$F$3)</f>
        <v>43328.740463384915</v>
      </c>
      <c r="K17" s="19">
        <f>FV($A17,K$26,-$F$3)</f>
        <v>21059.032889534054</v>
      </c>
      <c r="L17" s="19">
        <f>FV($A17,L$26,-$F$3)</f>
        <v>7843.0453543564963</v>
      </c>
      <c r="M17" s="19">
        <f>FV($A17,M$26,-$F$3)</f>
        <v>0</v>
      </c>
    </row>
    <row r="18" spans="1:13" s="1" customFormat="1" ht="16.5" customHeight="1" x14ac:dyDescent="0.2">
      <c r="A18" s="13">
        <f t="shared" si="1"/>
        <v>9.4887929345830457E-3</v>
      </c>
      <c r="C18" s="20">
        <f t="shared" si="2"/>
        <v>0.11999999999999998</v>
      </c>
      <c r="D18" s="21" t="s">
        <v>1</v>
      </c>
      <c r="E18" s="22">
        <f>FV($A18,E$26,-$F$3)</f>
        <v>970102.00429053186</v>
      </c>
      <c r="F18" s="22">
        <f>FV($A18,F$26,-$F$3)</f>
        <v>545903.15055058047</v>
      </c>
      <c r="G18" s="22">
        <f>FV($A18,G$26,-$F$3)</f>
        <v>305201.3287734873</v>
      </c>
      <c r="H18" s="22">
        <f>FV($A18,H$26,-$F$3)</f>
        <v>168620.65087677352</v>
      </c>
      <c r="I18" s="22">
        <f>FV($A18,I$26,-$F$3)</f>
        <v>91121.106265926952</v>
      </c>
      <c r="J18" s="22">
        <f>FV($A18,J$26,-$F$3)</f>
        <v>47145.78334777119</v>
      </c>
      <c r="K18" s="22">
        <f>FV($A18,K$26,-$F$3)</f>
        <v>22193.004135112194</v>
      </c>
      <c r="L18" s="22">
        <f>FV($A18,L$26,-$F$3)</f>
        <v>8034.1270850327601</v>
      </c>
      <c r="M18" s="22">
        <f>FV($A18,M$26,-$F$3)</f>
        <v>0</v>
      </c>
    </row>
    <row r="19" spans="1:13" s="1" customFormat="1" ht="16.5" customHeight="1" x14ac:dyDescent="0.2">
      <c r="A19" s="13">
        <f t="shared" si="1"/>
        <v>1.02368443581764E-2</v>
      </c>
      <c r="C19" s="17">
        <f t="shared" si="2"/>
        <v>0.12999999999999998</v>
      </c>
      <c r="D19" s="18" t="s">
        <v>1</v>
      </c>
      <c r="E19" s="19">
        <f>FV($A19,E$26,-$F$3)</f>
        <v>1287325.9280167439</v>
      </c>
      <c r="F19" s="19">
        <f>FV($A19,F$26,-$F$3)</f>
        <v>694242.32683341007</v>
      </c>
      <c r="G19" s="19">
        <f>FV($A19,G$26,-$F$3)</f>
        <v>372340.30941282341</v>
      </c>
      <c r="H19" s="19">
        <f>FV($A19,H$26,-$F$3)</f>
        <v>197624.79103953359</v>
      </c>
      <c r="I19" s="19">
        <f>FV($A19,I$26,-$F$3)</f>
        <v>102796.20746913698</v>
      </c>
      <c r="J19" s="19">
        <f>FV($A19,J$26,-$F$3)</f>
        <v>51327.051519550492</v>
      </c>
      <c r="K19" s="19">
        <f>FV($A19,K$26,-$F$3)</f>
        <v>23391.655730407478</v>
      </c>
      <c r="L19" s="19">
        <f>FV($A19,L$26,-$F$3)</f>
        <v>8229.4420997730558</v>
      </c>
      <c r="M19" s="19">
        <f>FV($A19,M$26,-$F$3)</f>
        <v>0</v>
      </c>
    </row>
    <row r="20" spans="1:13" s="1" customFormat="1" ht="16.5" customHeight="1" x14ac:dyDescent="0.2">
      <c r="A20" s="13">
        <f t="shared" si="1"/>
        <v>1.171491691985338E-2</v>
      </c>
      <c r="C20" s="20">
        <v>0.15</v>
      </c>
      <c r="D20" s="21" t="s">
        <v>1</v>
      </c>
      <c r="E20" s="22">
        <f>FV($A20,E$26,-$F$3)</f>
        <v>2277980.6981171207</v>
      </c>
      <c r="F20" s="22">
        <f>FV($A20,F$26,-$F$3)</f>
        <v>1128266.8441156335</v>
      </c>
      <c r="G20" s="22">
        <f>FV($A20,G$26,-$F$3)</f>
        <v>556655.86365596321</v>
      </c>
      <c r="H20" s="22">
        <f>FV($A20,H$26,-$F$3)</f>
        <v>272464.18253037165</v>
      </c>
      <c r="I20" s="22">
        <f>FV($A20,I$26,-$F$3)</f>
        <v>131170.69030941831</v>
      </c>
      <c r="J20" s="22">
        <f>FV($A20,J$26,-$F$3)</f>
        <v>60922.853128110866</v>
      </c>
      <c r="K20" s="22">
        <f>FV($A20,K$26,-$F$3)</f>
        <v>25997.262776542833</v>
      </c>
      <c r="L20" s="22">
        <f>FV($A20,L$26,-$F$3)</f>
        <v>8633.071787184901</v>
      </c>
      <c r="M20" s="22">
        <f>FV($A20,M$26,-$F$3)</f>
        <v>0</v>
      </c>
    </row>
    <row r="21" spans="1:13" s="1" customFormat="1" ht="16.5" customHeight="1" x14ac:dyDescent="0.2">
      <c r="A21" s="13">
        <f t="shared" si="1"/>
        <v>1.5309470499731193E-2</v>
      </c>
      <c r="C21" s="20">
        <v>0.2</v>
      </c>
      <c r="D21" s="21" t="s">
        <v>1</v>
      </c>
      <c r="E21" s="22">
        <f>FV($A21,E$26,-$F$3)</f>
        <v>9593875.6862613428</v>
      </c>
      <c r="F21" s="22">
        <f>FV($A21,F$26,-$F$3)</f>
        <v>3851656.5884142686</v>
      </c>
      <c r="G21" s="22">
        <f>FV($A21,G$26,-$F$3)</f>
        <v>1543987.5193849285</v>
      </c>
      <c r="H21" s="22">
        <f>FV($A21,H$26,-$F$3)</f>
        <v>616587.07690592913</v>
      </c>
      <c r="I21" s="22">
        <f>FV($A21,I$26,-$F$3)</f>
        <v>243885.63879547655</v>
      </c>
      <c r="J21" s="22">
        <f>FV($A21,J$26,-$F$3)</f>
        <v>94105.289760604326</v>
      </c>
      <c r="K21" s="22">
        <f>FV($A21,K$26,-$F$3)</f>
        <v>33911.926754691704</v>
      </c>
      <c r="L21" s="22">
        <f>FV($A21,L$26,-$F$3)</f>
        <v>9721.5641783700303</v>
      </c>
      <c r="M21" s="22">
        <f>FV($A21,M$26,-$F$3)</f>
        <v>0</v>
      </c>
    </row>
    <row r="22" spans="1:13" s="1" customFormat="1" ht="16.5" customHeight="1" x14ac:dyDescent="0.2">
      <c r="A22" s="13">
        <f t="shared" si="1"/>
        <v>1.8769265121506118E-2</v>
      </c>
      <c r="C22" s="20">
        <v>0.25</v>
      </c>
      <c r="D22" s="21" t="s">
        <v>1</v>
      </c>
      <c r="E22" s="22">
        <f>FV($A22,E$26,-$F$3)</f>
        <v>40077029.103521019</v>
      </c>
      <c r="F22" s="22">
        <f>FV($A22,F$26,-$F$3)</f>
        <v>13128858.870410779</v>
      </c>
      <c r="G22" s="22">
        <f>FV($A22,G$26,-$F$3)</f>
        <v>4298482.4484252743</v>
      </c>
      <c r="H22" s="22">
        <f>FV($A22,H$26,-$F$3)</f>
        <v>1404944.7024690825</v>
      </c>
      <c r="I22" s="22">
        <f>FV($A22,I$26,-$F$3)</f>
        <v>456790.25387416343</v>
      </c>
      <c r="J22" s="22">
        <f>FV($A22,J$26,-$F$3)</f>
        <v>146099.00415858228</v>
      </c>
      <c r="K22" s="22">
        <f>FV($A22,K$26,-$F$3)</f>
        <v>44291.695451781328</v>
      </c>
      <c r="L22" s="22">
        <f>FV($A22,L$26,-$F$3)</f>
        <v>10931.476534737012</v>
      </c>
      <c r="M22" s="22">
        <f>FV($A22,M$26,-$F$3)</f>
        <v>0</v>
      </c>
    </row>
    <row r="23" spans="1:13" s="1" customFormat="1" ht="16.5" customHeight="1" x14ac:dyDescent="0.2">
      <c r="A23" s="13">
        <f t="shared" si="1"/>
        <v>2.2104450593615876E-2</v>
      </c>
      <c r="C23" s="23">
        <v>0.3</v>
      </c>
      <c r="D23" s="24" t="s">
        <v>1</v>
      </c>
      <c r="E23" s="25">
        <f>FV($A23,E$26,-$F$3)</f>
        <v>163396347.06363961</v>
      </c>
      <c r="F23" s="25">
        <f>FV($A23,F$26,-$F$3)</f>
        <v>44004081.368061617</v>
      </c>
      <c r="G23" s="25">
        <f>FV($A23,G$26,-$F$3)</f>
        <v>11848272.964569736</v>
      </c>
      <c r="H23" s="25">
        <f>FV($A23,H$26,-$F$3)</f>
        <v>3187778.8525095503</v>
      </c>
      <c r="I23" s="25">
        <f>FV($A23,I$26,-$F$3)</f>
        <v>855255.98995622352</v>
      </c>
      <c r="J23" s="25">
        <f>FV($A23,J$26,-$F$3)</f>
        <v>227039.76650107928</v>
      </c>
      <c r="K23" s="25">
        <f>FV($A23,K$26,-$F$3)</f>
        <v>57842.872550711443</v>
      </c>
      <c r="L23" s="25">
        <f>FV($A23,L$26,-$F$3)</f>
        <v>12273.229721364651</v>
      </c>
      <c r="M23" s="25">
        <f>FV($A23,M$26,-$F$3)</f>
        <v>0</v>
      </c>
    </row>
    <row r="24" spans="1:13" s="1" customFormat="1" ht="21" customHeight="1" x14ac:dyDescent="0.2">
      <c r="C24" s="3" t="s">
        <v>2</v>
      </c>
      <c r="D24" s="4"/>
    </row>
    <row r="25" spans="1:13" s="1" customFormat="1" ht="21" customHeight="1" x14ac:dyDescent="0.2">
      <c r="C25" s="3"/>
      <c r="D25" s="4"/>
    </row>
    <row r="26" spans="1:13" s="1" customFormat="1" ht="21" customHeight="1" x14ac:dyDescent="0.2">
      <c r="C26" s="4" t="s">
        <v>3</v>
      </c>
      <c r="D26" s="4"/>
      <c r="E26" s="4">
        <f t="shared" ref="E26:M26" si="3">($F$2-E5)*12</f>
        <v>480</v>
      </c>
      <c r="F26" s="4">
        <f t="shared" si="3"/>
        <v>420</v>
      </c>
      <c r="G26" s="4">
        <f t="shared" si="3"/>
        <v>360</v>
      </c>
      <c r="H26" s="4">
        <f t="shared" si="3"/>
        <v>300</v>
      </c>
      <c r="I26" s="4">
        <f t="shared" si="3"/>
        <v>240</v>
      </c>
      <c r="J26" s="4">
        <f t="shared" si="3"/>
        <v>180</v>
      </c>
      <c r="K26" s="4">
        <f t="shared" si="3"/>
        <v>120</v>
      </c>
      <c r="L26" s="4">
        <f t="shared" si="3"/>
        <v>60</v>
      </c>
      <c r="M26" s="4">
        <f t="shared" si="3"/>
        <v>0</v>
      </c>
    </row>
    <row r="27" spans="1:13" s="1" customFormat="1" ht="21" customHeight="1" x14ac:dyDescent="0.2">
      <c r="C27" s="4"/>
      <c r="D27" s="4"/>
      <c r="E27" s="31"/>
    </row>
    <row r="28" spans="1:13" s="1" customFormat="1" ht="21" customHeight="1" x14ac:dyDescent="0.2"/>
    <row r="29" spans="1:13" s="1" customFormat="1" ht="21" customHeight="1" x14ac:dyDescent="0.2"/>
    <row r="30" spans="1:13" s="1" customFormat="1" ht="21" customHeight="1" x14ac:dyDescent="0.2"/>
    <row r="31" spans="1:13" s="1" customFormat="1" ht="21" customHeight="1" x14ac:dyDescent="0.2"/>
    <row r="32" spans="1:13" s="1" customFormat="1" ht="21" customHeight="1" x14ac:dyDescent="0.2"/>
    <row r="33" spans="3:11" s="1" customFormat="1" ht="21" customHeight="1" x14ac:dyDescent="0.2"/>
    <row r="34" spans="3:11" s="1" customFormat="1" ht="21" customHeight="1" x14ac:dyDescent="0.2"/>
    <row r="35" spans="3:11" s="1" customFormat="1" ht="26.25" customHeight="1" x14ac:dyDescent="0.2"/>
    <row r="36" spans="3:11" s="1" customFormat="1" ht="21" customHeight="1" x14ac:dyDescent="0.2"/>
    <row r="37" spans="3:11" s="1" customFormat="1" ht="21" customHeight="1" x14ac:dyDescent="0.2"/>
    <row r="38" spans="3:11" s="1" customFormat="1" ht="21" customHeight="1" x14ac:dyDescent="0.2">
      <c r="C38" s="4"/>
      <c r="E38" s="5"/>
      <c r="F38" s="5"/>
      <c r="G38" s="5"/>
      <c r="H38" s="5"/>
      <c r="I38" s="5"/>
      <c r="J38" s="5"/>
      <c r="K38" s="5"/>
    </row>
    <row r="39" spans="3:11" s="1" customFormat="1" ht="21" customHeight="1" x14ac:dyDescent="0.2">
      <c r="C39" s="4"/>
      <c r="E39" s="5"/>
      <c r="F39" s="5"/>
      <c r="G39" s="5"/>
      <c r="H39" s="5"/>
      <c r="I39" s="5"/>
      <c r="J39" s="5"/>
      <c r="K39" s="5"/>
    </row>
    <row r="40" spans="3:11" s="1" customFormat="1" ht="21" customHeight="1" x14ac:dyDescent="0.2">
      <c r="C40" s="4"/>
      <c r="E40" s="5"/>
      <c r="F40" s="5"/>
      <c r="G40" s="5"/>
      <c r="H40" s="5"/>
      <c r="I40" s="5"/>
      <c r="J40" s="5"/>
      <c r="K40" s="5"/>
    </row>
    <row r="41" spans="3:11" s="1" customFormat="1" ht="21" customHeight="1" x14ac:dyDescent="0.2">
      <c r="C41" s="4"/>
      <c r="E41" s="5"/>
      <c r="F41" s="5"/>
      <c r="G41" s="5"/>
      <c r="H41" s="5"/>
      <c r="I41" s="5"/>
      <c r="J41" s="5"/>
      <c r="K41" s="5"/>
    </row>
    <row r="42" spans="3:11" s="1" customFormat="1" ht="21" customHeight="1" x14ac:dyDescent="0.2">
      <c r="C42" s="4"/>
      <c r="E42" s="5"/>
      <c r="F42" s="5"/>
      <c r="G42" s="5"/>
      <c r="H42" s="5"/>
      <c r="I42" s="5"/>
      <c r="J42" s="5"/>
      <c r="K42" s="5"/>
    </row>
    <row r="43" spans="3:11" s="1" customFormat="1" ht="21" customHeight="1" x14ac:dyDescent="0.2">
      <c r="E43" s="5"/>
      <c r="F43" s="5"/>
      <c r="G43" s="5"/>
      <c r="H43" s="5"/>
      <c r="I43" s="5"/>
      <c r="J43" s="5"/>
      <c r="K43" s="5"/>
    </row>
    <row r="44" spans="3:11" s="1" customFormat="1" ht="21" customHeight="1" x14ac:dyDescent="0.2">
      <c r="E44" s="5"/>
      <c r="F44" s="5"/>
      <c r="G44" s="5"/>
      <c r="H44" s="5"/>
      <c r="I44" s="5"/>
      <c r="J44" s="5"/>
      <c r="K44" s="5"/>
    </row>
    <row r="45" spans="3:11" s="1" customFormat="1" ht="21" customHeight="1" x14ac:dyDescent="0.2">
      <c r="E45" s="5"/>
      <c r="F45" s="5"/>
      <c r="G45" s="5"/>
      <c r="H45" s="5"/>
      <c r="I45" s="5"/>
      <c r="J45" s="5"/>
      <c r="K45" s="5"/>
    </row>
    <row r="46" spans="3:11" s="1" customFormat="1" ht="21" customHeight="1" x14ac:dyDescent="0.2">
      <c r="E46" s="5"/>
    </row>
    <row r="47" spans="3:11" s="1" customFormat="1" ht="21" customHeight="1" x14ac:dyDescent="0.2"/>
    <row r="48" spans="3:11" s="1" customFormat="1" ht="21" customHeight="1" x14ac:dyDescent="0.2"/>
    <row r="49" s="1" customFormat="1" ht="21" customHeight="1" x14ac:dyDescent="0.2"/>
    <row r="50" s="1" customFormat="1" ht="21" customHeight="1" x14ac:dyDescent="0.2"/>
    <row r="51" s="1" customFormat="1" ht="21" customHeight="1" x14ac:dyDescent="0.2"/>
    <row r="52" s="1" customFormat="1" ht="21" customHeight="1" x14ac:dyDescent="0.2"/>
    <row r="53" s="1" customFormat="1" ht="21" customHeight="1" x14ac:dyDescent="0.2"/>
    <row r="54" s="1" customFormat="1" ht="21" customHeight="1" x14ac:dyDescent="0.2"/>
    <row r="55" s="1" customFormat="1" ht="21" customHeight="1" x14ac:dyDescent="0.2"/>
    <row r="56" s="1" customFormat="1" ht="21" customHeight="1" x14ac:dyDescent="0.2"/>
    <row r="57" s="1" customFormat="1" ht="21" customHeight="1" x14ac:dyDescent="0.2"/>
    <row r="58" s="1" customFormat="1" ht="21" customHeight="1" x14ac:dyDescent="0.2"/>
    <row r="59" s="1" customFormat="1" ht="21" customHeight="1" x14ac:dyDescent="0.2"/>
    <row r="60" s="1" customFormat="1" ht="21" customHeight="1" x14ac:dyDescent="0.2"/>
    <row r="61" s="1" customFormat="1" ht="21" customHeight="1" x14ac:dyDescent="0.2"/>
    <row r="62" s="1" customFormat="1" ht="21" customHeight="1" x14ac:dyDescent="0.2"/>
    <row r="63" s="1" customFormat="1" ht="21" customHeight="1" x14ac:dyDescent="0.2"/>
    <row r="64" s="1" customFormat="1" ht="21" customHeight="1" x14ac:dyDescent="0.2"/>
    <row r="65" s="1" customFormat="1" ht="21" customHeight="1" x14ac:dyDescent="0.2"/>
    <row r="66" s="1" customFormat="1" ht="21" customHeight="1" x14ac:dyDescent="0.2"/>
    <row r="67" s="1" customFormat="1" ht="21" customHeight="1" x14ac:dyDescent="0.2"/>
    <row r="68" s="1" customFormat="1" ht="21" customHeight="1" x14ac:dyDescent="0.2"/>
    <row r="69" s="1" customFormat="1" ht="21" customHeight="1" x14ac:dyDescent="0.2"/>
    <row r="70" s="1" customFormat="1" ht="21" customHeight="1" x14ac:dyDescent="0.2"/>
    <row r="71" s="1" customFormat="1" ht="21" customHeight="1" x14ac:dyDescent="0.2"/>
    <row r="72" s="1" customFormat="1" ht="21" customHeight="1" x14ac:dyDescent="0.2"/>
    <row r="73" s="1" customFormat="1" ht="21" customHeight="1" x14ac:dyDescent="0.2"/>
    <row r="74" s="1" customFormat="1" ht="21" customHeight="1" x14ac:dyDescent="0.2"/>
    <row r="75" s="1" customFormat="1" ht="21" customHeight="1" x14ac:dyDescent="0.2"/>
    <row r="76" s="1" customFormat="1" ht="21" customHeight="1" x14ac:dyDescent="0.2"/>
    <row r="77" s="1" customFormat="1" ht="21" customHeight="1" x14ac:dyDescent="0.2"/>
    <row r="78" s="1" customFormat="1" ht="21" customHeight="1" x14ac:dyDescent="0.2"/>
    <row r="79" s="1" customFormat="1" ht="21" customHeight="1" x14ac:dyDescent="0.2"/>
    <row r="80" s="1" customFormat="1" ht="21" customHeight="1" x14ac:dyDescent="0.2"/>
  </sheetData>
  <mergeCells count="2">
    <mergeCell ref="F2:G2"/>
    <mergeCell ref="F3:G3"/>
  </mergeCells>
  <pageMargins left="0.78740157499999996" right="0.78740157499999996" top="0.984251969" bottom="0.984251969" header="0.49212598499999999" footer="0.49212598499999999"/>
  <pageSetup paperSize="9" orientation="portrait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62E4F-9AAA-417B-BC5C-0D9E9CB1B817}">
  <dimension ref="A1:Q106"/>
  <sheetViews>
    <sheetView showGridLines="0" topLeftCell="A24" workbookViewId="0">
      <pane xSplit="4" ySplit="8" topLeftCell="E32" activePane="bottomRight" state="frozen"/>
      <selection activeCell="A24" sqref="A24"/>
      <selection pane="topRight" activeCell="E24" sqref="E24"/>
      <selection pane="bottomLeft" activeCell="A32" sqref="A32"/>
      <selection pane="bottomRight" activeCell="H35" sqref="H35"/>
    </sheetView>
  </sheetViews>
  <sheetFormatPr defaultRowHeight="12.75" x14ac:dyDescent="0.2"/>
  <cols>
    <col min="1" max="1" width="9.140625" style="6"/>
    <col min="2" max="2" width="4.140625" style="6" customWidth="1"/>
    <col min="3" max="3" width="9.28515625" style="6" customWidth="1"/>
    <col min="4" max="4" width="10.140625" style="6" customWidth="1"/>
    <col min="5" max="13" width="11.42578125" style="6" customWidth="1"/>
    <col min="14" max="16" width="9.140625" style="6"/>
    <col min="17" max="17" width="12.140625" style="6" customWidth="1"/>
    <col min="18" max="232" width="9.140625" style="6"/>
    <col min="233" max="234" width="9.28515625" style="6" customWidth="1"/>
    <col min="235" max="242" width="11.42578125" style="6" customWidth="1"/>
    <col min="243" max="243" width="9.140625" style="6"/>
    <col min="244" max="244" width="6.7109375" style="6" customWidth="1"/>
    <col min="245" max="245" width="8.5703125" style="6" customWidth="1"/>
    <col min="246" max="246" width="11.7109375" style="6" customWidth="1"/>
    <col min="247" max="247" width="6.7109375" style="6" customWidth="1"/>
    <col min="248" max="248" width="9.28515625" style="6" customWidth="1"/>
    <col min="249" max="249" width="12.140625" style="6" customWidth="1"/>
    <col min="250" max="250" width="6.7109375" style="6" customWidth="1"/>
    <col min="251" max="251" width="10.7109375" style="6" customWidth="1"/>
    <col min="252" max="252" width="14.140625" style="6" customWidth="1"/>
    <col min="253" max="253" width="6.7109375" style="6" customWidth="1"/>
    <col min="254" max="254" width="10.5703125" style="6" customWidth="1"/>
    <col min="255" max="255" width="14.85546875" style="6" customWidth="1"/>
    <col min="256" max="256" width="9.85546875" style="6" customWidth="1"/>
    <col min="257" max="488" width="9.140625" style="6"/>
    <col min="489" max="490" width="9.28515625" style="6" customWidth="1"/>
    <col min="491" max="498" width="11.42578125" style="6" customWidth="1"/>
    <col min="499" max="499" width="9.140625" style="6"/>
    <col min="500" max="500" width="6.7109375" style="6" customWidth="1"/>
    <col min="501" max="501" width="8.5703125" style="6" customWidth="1"/>
    <col min="502" max="502" width="11.7109375" style="6" customWidth="1"/>
    <col min="503" max="503" width="6.7109375" style="6" customWidth="1"/>
    <col min="504" max="504" width="9.28515625" style="6" customWidth="1"/>
    <col min="505" max="505" width="12.140625" style="6" customWidth="1"/>
    <col min="506" max="506" width="6.7109375" style="6" customWidth="1"/>
    <col min="507" max="507" width="10.7109375" style="6" customWidth="1"/>
    <col min="508" max="508" width="14.140625" style="6" customWidth="1"/>
    <col min="509" max="509" width="6.7109375" style="6" customWidth="1"/>
    <col min="510" max="510" width="10.5703125" style="6" customWidth="1"/>
    <col min="511" max="511" width="14.85546875" style="6" customWidth="1"/>
    <col min="512" max="512" width="9.85546875" style="6" customWidth="1"/>
    <col min="513" max="744" width="9.140625" style="6"/>
    <col min="745" max="746" width="9.28515625" style="6" customWidth="1"/>
    <col min="747" max="754" width="11.42578125" style="6" customWidth="1"/>
    <col min="755" max="755" width="9.140625" style="6"/>
    <col min="756" max="756" width="6.7109375" style="6" customWidth="1"/>
    <col min="757" max="757" width="8.5703125" style="6" customWidth="1"/>
    <col min="758" max="758" width="11.7109375" style="6" customWidth="1"/>
    <col min="759" max="759" width="6.7109375" style="6" customWidth="1"/>
    <col min="760" max="760" width="9.28515625" style="6" customWidth="1"/>
    <col min="761" max="761" width="12.140625" style="6" customWidth="1"/>
    <col min="762" max="762" width="6.7109375" style="6" customWidth="1"/>
    <col min="763" max="763" width="10.7109375" style="6" customWidth="1"/>
    <col min="764" max="764" width="14.140625" style="6" customWidth="1"/>
    <col min="765" max="765" width="6.7109375" style="6" customWidth="1"/>
    <col min="766" max="766" width="10.5703125" style="6" customWidth="1"/>
    <col min="767" max="767" width="14.85546875" style="6" customWidth="1"/>
    <col min="768" max="768" width="9.85546875" style="6" customWidth="1"/>
    <col min="769" max="1000" width="9.140625" style="6"/>
    <col min="1001" max="1002" width="9.28515625" style="6" customWidth="1"/>
    <col min="1003" max="1010" width="11.42578125" style="6" customWidth="1"/>
    <col min="1011" max="1011" width="9.140625" style="6"/>
    <col min="1012" max="1012" width="6.7109375" style="6" customWidth="1"/>
    <col min="1013" max="1013" width="8.5703125" style="6" customWidth="1"/>
    <col min="1014" max="1014" width="11.7109375" style="6" customWidth="1"/>
    <col min="1015" max="1015" width="6.7109375" style="6" customWidth="1"/>
    <col min="1016" max="1016" width="9.28515625" style="6" customWidth="1"/>
    <col min="1017" max="1017" width="12.140625" style="6" customWidth="1"/>
    <col min="1018" max="1018" width="6.7109375" style="6" customWidth="1"/>
    <col min="1019" max="1019" width="10.7109375" style="6" customWidth="1"/>
    <col min="1020" max="1020" width="14.140625" style="6" customWidth="1"/>
    <col min="1021" max="1021" width="6.7109375" style="6" customWidth="1"/>
    <col min="1022" max="1022" width="10.5703125" style="6" customWidth="1"/>
    <col min="1023" max="1023" width="14.85546875" style="6" customWidth="1"/>
    <col min="1024" max="1024" width="9.85546875" style="6" customWidth="1"/>
    <col min="1025" max="1256" width="9.140625" style="6"/>
    <col min="1257" max="1258" width="9.28515625" style="6" customWidth="1"/>
    <col min="1259" max="1266" width="11.42578125" style="6" customWidth="1"/>
    <col min="1267" max="1267" width="9.140625" style="6"/>
    <col min="1268" max="1268" width="6.7109375" style="6" customWidth="1"/>
    <col min="1269" max="1269" width="8.5703125" style="6" customWidth="1"/>
    <col min="1270" max="1270" width="11.7109375" style="6" customWidth="1"/>
    <col min="1271" max="1271" width="6.7109375" style="6" customWidth="1"/>
    <col min="1272" max="1272" width="9.28515625" style="6" customWidth="1"/>
    <col min="1273" max="1273" width="12.140625" style="6" customWidth="1"/>
    <col min="1274" max="1274" width="6.7109375" style="6" customWidth="1"/>
    <col min="1275" max="1275" width="10.7109375" style="6" customWidth="1"/>
    <col min="1276" max="1276" width="14.140625" style="6" customWidth="1"/>
    <col min="1277" max="1277" width="6.7109375" style="6" customWidth="1"/>
    <col min="1278" max="1278" width="10.5703125" style="6" customWidth="1"/>
    <col min="1279" max="1279" width="14.85546875" style="6" customWidth="1"/>
    <col min="1280" max="1280" width="9.85546875" style="6" customWidth="1"/>
    <col min="1281" max="1512" width="9.140625" style="6"/>
    <col min="1513" max="1514" width="9.28515625" style="6" customWidth="1"/>
    <col min="1515" max="1522" width="11.42578125" style="6" customWidth="1"/>
    <col min="1523" max="1523" width="9.140625" style="6"/>
    <col min="1524" max="1524" width="6.7109375" style="6" customWidth="1"/>
    <col min="1525" max="1525" width="8.5703125" style="6" customWidth="1"/>
    <col min="1526" max="1526" width="11.7109375" style="6" customWidth="1"/>
    <col min="1527" max="1527" width="6.7109375" style="6" customWidth="1"/>
    <col min="1528" max="1528" width="9.28515625" style="6" customWidth="1"/>
    <col min="1529" max="1529" width="12.140625" style="6" customWidth="1"/>
    <col min="1530" max="1530" width="6.7109375" style="6" customWidth="1"/>
    <col min="1531" max="1531" width="10.7109375" style="6" customWidth="1"/>
    <col min="1532" max="1532" width="14.140625" style="6" customWidth="1"/>
    <col min="1533" max="1533" width="6.7109375" style="6" customWidth="1"/>
    <col min="1534" max="1534" width="10.5703125" style="6" customWidth="1"/>
    <col min="1535" max="1535" width="14.85546875" style="6" customWidth="1"/>
    <col min="1536" max="1536" width="9.85546875" style="6" customWidth="1"/>
    <col min="1537" max="1768" width="9.140625" style="6"/>
    <col min="1769" max="1770" width="9.28515625" style="6" customWidth="1"/>
    <col min="1771" max="1778" width="11.42578125" style="6" customWidth="1"/>
    <col min="1779" max="1779" width="9.140625" style="6"/>
    <col min="1780" max="1780" width="6.7109375" style="6" customWidth="1"/>
    <col min="1781" max="1781" width="8.5703125" style="6" customWidth="1"/>
    <col min="1782" max="1782" width="11.7109375" style="6" customWidth="1"/>
    <col min="1783" max="1783" width="6.7109375" style="6" customWidth="1"/>
    <col min="1784" max="1784" width="9.28515625" style="6" customWidth="1"/>
    <col min="1785" max="1785" width="12.140625" style="6" customWidth="1"/>
    <col min="1786" max="1786" width="6.7109375" style="6" customWidth="1"/>
    <col min="1787" max="1787" width="10.7109375" style="6" customWidth="1"/>
    <col min="1788" max="1788" width="14.140625" style="6" customWidth="1"/>
    <col min="1789" max="1789" width="6.7109375" style="6" customWidth="1"/>
    <col min="1790" max="1790" width="10.5703125" style="6" customWidth="1"/>
    <col min="1791" max="1791" width="14.85546875" style="6" customWidth="1"/>
    <col min="1792" max="1792" width="9.85546875" style="6" customWidth="1"/>
    <col min="1793" max="2024" width="9.140625" style="6"/>
    <col min="2025" max="2026" width="9.28515625" style="6" customWidth="1"/>
    <col min="2027" max="2034" width="11.42578125" style="6" customWidth="1"/>
    <col min="2035" max="2035" width="9.140625" style="6"/>
    <col min="2036" max="2036" width="6.7109375" style="6" customWidth="1"/>
    <col min="2037" max="2037" width="8.5703125" style="6" customWidth="1"/>
    <col min="2038" max="2038" width="11.7109375" style="6" customWidth="1"/>
    <col min="2039" max="2039" width="6.7109375" style="6" customWidth="1"/>
    <col min="2040" max="2040" width="9.28515625" style="6" customWidth="1"/>
    <col min="2041" max="2041" width="12.140625" style="6" customWidth="1"/>
    <col min="2042" max="2042" width="6.7109375" style="6" customWidth="1"/>
    <col min="2043" max="2043" width="10.7109375" style="6" customWidth="1"/>
    <col min="2044" max="2044" width="14.140625" style="6" customWidth="1"/>
    <col min="2045" max="2045" width="6.7109375" style="6" customWidth="1"/>
    <col min="2046" max="2046" width="10.5703125" style="6" customWidth="1"/>
    <col min="2047" max="2047" width="14.85546875" style="6" customWidth="1"/>
    <col min="2048" max="2048" width="9.85546875" style="6" customWidth="1"/>
    <col min="2049" max="2280" width="9.140625" style="6"/>
    <col min="2281" max="2282" width="9.28515625" style="6" customWidth="1"/>
    <col min="2283" max="2290" width="11.42578125" style="6" customWidth="1"/>
    <col min="2291" max="2291" width="9.140625" style="6"/>
    <col min="2292" max="2292" width="6.7109375" style="6" customWidth="1"/>
    <col min="2293" max="2293" width="8.5703125" style="6" customWidth="1"/>
    <col min="2294" max="2294" width="11.7109375" style="6" customWidth="1"/>
    <col min="2295" max="2295" width="6.7109375" style="6" customWidth="1"/>
    <col min="2296" max="2296" width="9.28515625" style="6" customWidth="1"/>
    <col min="2297" max="2297" width="12.140625" style="6" customWidth="1"/>
    <col min="2298" max="2298" width="6.7109375" style="6" customWidth="1"/>
    <col min="2299" max="2299" width="10.7109375" style="6" customWidth="1"/>
    <col min="2300" max="2300" width="14.140625" style="6" customWidth="1"/>
    <col min="2301" max="2301" width="6.7109375" style="6" customWidth="1"/>
    <col min="2302" max="2302" width="10.5703125" style="6" customWidth="1"/>
    <col min="2303" max="2303" width="14.85546875" style="6" customWidth="1"/>
    <col min="2304" max="2304" width="9.85546875" style="6" customWidth="1"/>
    <col min="2305" max="2536" width="9.140625" style="6"/>
    <col min="2537" max="2538" width="9.28515625" style="6" customWidth="1"/>
    <col min="2539" max="2546" width="11.42578125" style="6" customWidth="1"/>
    <col min="2547" max="2547" width="9.140625" style="6"/>
    <col min="2548" max="2548" width="6.7109375" style="6" customWidth="1"/>
    <col min="2549" max="2549" width="8.5703125" style="6" customWidth="1"/>
    <col min="2550" max="2550" width="11.7109375" style="6" customWidth="1"/>
    <col min="2551" max="2551" width="6.7109375" style="6" customWidth="1"/>
    <col min="2552" max="2552" width="9.28515625" style="6" customWidth="1"/>
    <col min="2553" max="2553" width="12.140625" style="6" customWidth="1"/>
    <col min="2554" max="2554" width="6.7109375" style="6" customWidth="1"/>
    <col min="2555" max="2555" width="10.7109375" style="6" customWidth="1"/>
    <col min="2556" max="2556" width="14.140625" style="6" customWidth="1"/>
    <col min="2557" max="2557" width="6.7109375" style="6" customWidth="1"/>
    <col min="2558" max="2558" width="10.5703125" style="6" customWidth="1"/>
    <col min="2559" max="2559" width="14.85546875" style="6" customWidth="1"/>
    <col min="2560" max="2560" width="9.85546875" style="6" customWidth="1"/>
    <col min="2561" max="2792" width="9.140625" style="6"/>
    <col min="2793" max="2794" width="9.28515625" style="6" customWidth="1"/>
    <col min="2795" max="2802" width="11.42578125" style="6" customWidth="1"/>
    <col min="2803" max="2803" width="9.140625" style="6"/>
    <col min="2804" max="2804" width="6.7109375" style="6" customWidth="1"/>
    <col min="2805" max="2805" width="8.5703125" style="6" customWidth="1"/>
    <col min="2806" max="2806" width="11.7109375" style="6" customWidth="1"/>
    <col min="2807" max="2807" width="6.7109375" style="6" customWidth="1"/>
    <col min="2808" max="2808" width="9.28515625" style="6" customWidth="1"/>
    <col min="2809" max="2809" width="12.140625" style="6" customWidth="1"/>
    <col min="2810" max="2810" width="6.7109375" style="6" customWidth="1"/>
    <col min="2811" max="2811" width="10.7109375" style="6" customWidth="1"/>
    <col min="2812" max="2812" width="14.140625" style="6" customWidth="1"/>
    <col min="2813" max="2813" width="6.7109375" style="6" customWidth="1"/>
    <col min="2814" max="2814" width="10.5703125" style="6" customWidth="1"/>
    <col min="2815" max="2815" width="14.85546875" style="6" customWidth="1"/>
    <col min="2816" max="2816" width="9.85546875" style="6" customWidth="1"/>
    <col min="2817" max="3048" width="9.140625" style="6"/>
    <col min="3049" max="3050" width="9.28515625" style="6" customWidth="1"/>
    <col min="3051" max="3058" width="11.42578125" style="6" customWidth="1"/>
    <col min="3059" max="3059" width="9.140625" style="6"/>
    <col min="3060" max="3060" width="6.7109375" style="6" customWidth="1"/>
    <col min="3061" max="3061" width="8.5703125" style="6" customWidth="1"/>
    <col min="3062" max="3062" width="11.7109375" style="6" customWidth="1"/>
    <col min="3063" max="3063" width="6.7109375" style="6" customWidth="1"/>
    <col min="3064" max="3064" width="9.28515625" style="6" customWidth="1"/>
    <col min="3065" max="3065" width="12.140625" style="6" customWidth="1"/>
    <col min="3066" max="3066" width="6.7109375" style="6" customWidth="1"/>
    <col min="3067" max="3067" width="10.7109375" style="6" customWidth="1"/>
    <col min="3068" max="3068" width="14.140625" style="6" customWidth="1"/>
    <col min="3069" max="3069" width="6.7109375" style="6" customWidth="1"/>
    <col min="3070" max="3070" width="10.5703125" style="6" customWidth="1"/>
    <col min="3071" max="3071" width="14.85546875" style="6" customWidth="1"/>
    <col min="3072" max="3072" width="9.85546875" style="6" customWidth="1"/>
    <col min="3073" max="3304" width="9.140625" style="6"/>
    <col min="3305" max="3306" width="9.28515625" style="6" customWidth="1"/>
    <col min="3307" max="3314" width="11.42578125" style="6" customWidth="1"/>
    <col min="3315" max="3315" width="9.140625" style="6"/>
    <col min="3316" max="3316" width="6.7109375" style="6" customWidth="1"/>
    <col min="3317" max="3317" width="8.5703125" style="6" customWidth="1"/>
    <col min="3318" max="3318" width="11.7109375" style="6" customWidth="1"/>
    <col min="3319" max="3319" width="6.7109375" style="6" customWidth="1"/>
    <col min="3320" max="3320" width="9.28515625" style="6" customWidth="1"/>
    <col min="3321" max="3321" width="12.140625" style="6" customWidth="1"/>
    <col min="3322" max="3322" width="6.7109375" style="6" customWidth="1"/>
    <col min="3323" max="3323" width="10.7109375" style="6" customWidth="1"/>
    <col min="3324" max="3324" width="14.140625" style="6" customWidth="1"/>
    <col min="3325" max="3325" width="6.7109375" style="6" customWidth="1"/>
    <col min="3326" max="3326" width="10.5703125" style="6" customWidth="1"/>
    <col min="3327" max="3327" width="14.85546875" style="6" customWidth="1"/>
    <col min="3328" max="3328" width="9.85546875" style="6" customWidth="1"/>
    <col min="3329" max="3560" width="9.140625" style="6"/>
    <col min="3561" max="3562" width="9.28515625" style="6" customWidth="1"/>
    <col min="3563" max="3570" width="11.42578125" style="6" customWidth="1"/>
    <col min="3571" max="3571" width="9.140625" style="6"/>
    <col min="3572" max="3572" width="6.7109375" style="6" customWidth="1"/>
    <col min="3573" max="3573" width="8.5703125" style="6" customWidth="1"/>
    <col min="3574" max="3574" width="11.7109375" style="6" customWidth="1"/>
    <col min="3575" max="3575" width="6.7109375" style="6" customWidth="1"/>
    <col min="3576" max="3576" width="9.28515625" style="6" customWidth="1"/>
    <col min="3577" max="3577" width="12.140625" style="6" customWidth="1"/>
    <col min="3578" max="3578" width="6.7109375" style="6" customWidth="1"/>
    <col min="3579" max="3579" width="10.7109375" style="6" customWidth="1"/>
    <col min="3580" max="3580" width="14.140625" style="6" customWidth="1"/>
    <col min="3581" max="3581" width="6.7109375" style="6" customWidth="1"/>
    <col min="3582" max="3582" width="10.5703125" style="6" customWidth="1"/>
    <col min="3583" max="3583" width="14.85546875" style="6" customWidth="1"/>
    <col min="3584" max="3584" width="9.85546875" style="6" customWidth="1"/>
    <col min="3585" max="3816" width="9.140625" style="6"/>
    <col min="3817" max="3818" width="9.28515625" style="6" customWidth="1"/>
    <col min="3819" max="3826" width="11.42578125" style="6" customWidth="1"/>
    <col min="3827" max="3827" width="9.140625" style="6"/>
    <col min="3828" max="3828" width="6.7109375" style="6" customWidth="1"/>
    <col min="3829" max="3829" width="8.5703125" style="6" customWidth="1"/>
    <col min="3830" max="3830" width="11.7109375" style="6" customWidth="1"/>
    <col min="3831" max="3831" width="6.7109375" style="6" customWidth="1"/>
    <col min="3832" max="3832" width="9.28515625" style="6" customWidth="1"/>
    <col min="3833" max="3833" width="12.140625" style="6" customWidth="1"/>
    <col min="3834" max="3834" width="6.7109375" style="6" customWidth="1"/>
    <col min="3835" max="3835" width="10.7109375" style="6" customWidth="1"/>
    <col min="3836" max="3836" width="14.140625" style="6" customWidth="1"/>
    <col min="3837" max="3837" width="6.7109375" style="6" customWidth="1"/>
    <col min="3838" max="3838" width="10.5703125" style="6" customWidth="1"/>
    <col min="3839" max="3839" width="14.85546875" style="6" customWidth="1"/>
    <col min="3840" max="3840" width="9.85546875" style="6" customWidth="1"/>
    <col min="3841" max="4072" width="9.140625" style="6"/>
    <col min="4073" max="4074" width="9.28515625" style="6" customWidth="1"/>
    <col min="4075" max="4082" width="11.42578125" style="6" customWidth="1"/>
    <col min="4083" max="4083" width="9.140625" style="6"/>
    <col min="4084" max="4084" width="6.7109375" style="6" customWidth="1"/>
    <col min="4085" max="4085" width="8.5703125" style="6" customWidth="1"/>
    <col min="4086" max="4086" width="11.7109375" style="6" customWidth="1"/>
    <col min="4087" max="4087" width="6.7109375" style="6" customWidth="1"/>
    <col min="4088" max="4088" width="9.28515625" style="6" customWidth="1"/>
    <col min="4089" max="4089" width="12.140625" style="6" customWidth="1"/>
    <col min="4090" max="4090" width="6.7109375" style="6" customWidth="1"/>
    <col min="4091" max="4091" width="10.7109375" style="6" customWidth="1"/>
    <col min="4092" max="4092" width="14.140625" style="6" customWidth="1"/>
    <col min="4093" max="4093" width="6.7109375" style="6" customWidth="1"/>
    <col min="4094" max="4094" width="10.5703125" style="6" customWidth="1"/>
    <col min="4095" max="4095" width="14.85546875" style="6" customWidth="1"/>
    <col min="4096" max="4096" width="9.85546875" style="6" customWidth="1"/>
    <col min="4097" max="4328" width="9.140625" style="6"/>
    <col min="4329" max="4330" width="9.28515625" style="6" customWidth="1"/>
    <col min="4331" max="4338" width="11.42578125" style="6" customWidth="1"/>
    <col min="4339" max="4339" width="9.140625" style="6"/>
    <col min="4340" max="4340" width="6.7109375" style="6" customWidth="1"/>
    <col min="4341" max="4341" width="8.5703125" style="6" customWidth="1"/>
    <col min="4342" max="4342" width="11.7109375" style="6" customWidth="1"/>
    <col min="4343" max="4343" width="6.7109375" style="6" customWidth="1"/>
    <col min="4344" max="4344" width="9.28515625" style="6" customWidth="1"/>
    <col min="4345" max="4345" width="12.140625" style="6" customWidth="1"/>
    <col min="4346" max="4346" width="6.7109375" style="6" customWidth="1"/>
    <col min="4347" max="4347" width="10.7109375" style="6" customWidth="1"/>
    <col min="4348" max="4348" width="14.140625" style="6" customWidth="1"/>
    <col min="4349" max="4349" width="6.7109375" style="6" customWidth="1"/>
    <col min="4350" max="4350" width="10.5703125" style="6" customWidth="1"/>
    <col min="4351" max="4351" width="14.85546875" style="6" customWidth="1"/>
    <col min="4352" max="4352" width="9.85546875" style="6" customWidth="1"/>
    <col min="4353" max="4584" width="9.140625" style="6"/>
    <col min="4585" max="4586" width="9.28515625" style="6" customWidth="1"/>
    <col min="4587" max="4594" width="11.42578125" style="6" customWidth="1"/>
    <col min="4595" max="4595" width="9.140625" style="6"/>
    <col min="4596" max="4596" width="6.7109375" style="6" customWidth="1"/>
    <col min="4597" max="4597" width="8.5703125" style="6" customWidth="1"/>
    <col min="4598" max="4598" width="11.7109375" style="6" customWidth="1"/>
    <col min="4599" max="4599" width="6.7109375" style="6" customWidth="1"/>
    <col min="4600" max="4600" width="9.28515625" style="6" customWidth="1"/>
    <col min="4601" max="4601" width="12.140625" style="6" customWidth="1"/>
    <col min="4602" max="4602" width="6.7109375" style="6" customWidth="1"/>
    <col min="4603" max="4603" width="10.7109375" style="6" customWidth="1"/>
    <col min="4604" max="4604" width="14.140625" style="6" customWidth="1"/>
    <col min="4605" max="4605" width="6.7109375" style="6" customWidth="1"/>
    <col min="4606" max="4606" width="10.5703125" style="6" customWidth="1"/>
    <col min="4607" max="4607" width="14.85546875" style="6" customWidth="1"/>
    <col min="4608" max="4608" width="9.85546875" style="6" customWidth="1"/>
    <col min="4609" max="4840" width="9.140625" style="6"/>
    <col min="4841" max="4842" width="9.28515625" style="6" customWidth="1"/>
    <col min="4843" max="4850" width="11.42578125" style="6" customWidth="1"/>
    <col min="4851" max="4851" width="9.140625" style="6"/>
    <col min="4852" max="4852" width="6.7109375" style="6" customWidth="1"/>
    <col min="4853" max="4853" width="8.5703125" style="6" customWidth="1"/>
    <col min="4854" max="4854" width="11.7109375" style="6" customWidth="1"/>
    <col min="4855" max="4855" width="6.7109375" style="6" customWidth="1"/>
    <col min="4856" max="4856" width="9.28515625" style="6" customWidth="1"/>
    <col min="4857" max="4857" width="12.140625" style="6" customWidth="1"/>
    <col min="4858" max="4858" width="6.7109375" style="6" customWidth="1"/>
    <col min="4859" max="4859" width="10.7109375" style="6" customWidth="1"/>
    <col min="4860" max="4860" width="14.140625" style="6" customWidth="1"/>
    <col min="4861" max="4861" width="6.7109375" style="6" customWidth="1"/>
    <col min="4862" max="4862" width="10.5703125" style="6" customWidth="1"/>
    <col min="4863" max="4863" width="14.85546875" style="6" customWidth="1"/>
    <col min="4864" max="4864" width="9.85546875" style="6" customWidth="1"/>
    <col min="4865" max="5096" width="9.140625" style="6"/>
    <col min="5097" max="5098" width="9.28515625" style="6" customWidth="1"/>
    <col min="5099" max="5106" width="11.42578125" style="6" customWidth="1"/>
    <col min="5107" max="5107" width="9.140625" style="6"/>
    <col min="5108" max="5108" width="6.7109375" style="6" customWidth="1"/>
    <col min="5109" max="5109" width="8.5703125" style="6" customWidth="1"/>
    <col min="5110" max="5110" width="11.7109375" style="6" customWidth="1"/>
    <col min="5111" max="5111" width="6.7109375" style="6" customWidth="1"/>
    <col min="5112" max="5112" width="9.28515625" style="6" customWidth="1"/>
    <col min="5113" max="5113" width="12.140625" style="6" customWidth="1"/>
    <col min="5114" max="5114" width="6.7109375" style="6" customWidth="1"/>
    <col min="5115" max="5115" width="10.7109375" style="6" customWidth="1"/>
    <col min="5116" max="5116" width="14.140625" style="6" customWidth="1"/>
    <col min="5117" max="5117" width="6.7109375" style="6" customWidth="1"/>
    <col min="5118" max="5118" width="10.5703125" style="6" customWidth="1"/>
    <col min="5119" max="5119" width="14.85546875" style="6" customWidth="1"/>
    <col min="5120" max="5120" width="9.85546875" style="6" customWidth="1"/>
    <col min="5121" max="5352" width="9.140625" style="6"/>
    <col min="5353" max="5354" width="9.28515625" style="6" customWidth="1"/>
    <col min="5355" max="5362" width="11.42578125" style="6" customWidth="1"/>
    <col min="5363" max="5363" width="9.140625" style="6"/>
    <col min="5364" max="5364" width="6.7109375" style="6" customWidth="1"/>
    <col min="5365" max="5365" width="8.5703125" style="6" customWidth="1"/>
    <col min="5366" max="5366" width="11.7109375" style="6" customWidth="1"/>
    <col min="5367" max="5367" width="6.7109375" style="6" customWidth="1"/>
    <col min="5368" max="5368" width="9.28515625" style="6" customWidth="1"/>
    <col min="5369" max="5369" width="12.140625" style="6" customWidth="1"/>
    <col min="5370" max="5370" width="6.7109375" style="6" customWidth="1"/>
    <col min="5371" max="5371" width="10.7109375" style="6" customWidth="1"/>
    <col min="5372" max="5372" width="14.140625" style="6" customWidth="1"/>
    <col min="5373" max="5373" width="6.7109375" style="6" customWidth="1"/>
    <col min="5374" max="5374" width="10.5703125" style="6" customWidth="1"/>
    <col min="5375" max="5375" width="14.85546875" style="6" customWidth="1"/>
    <col min="5376" max="5376" width="9.85546875" style="6" customWidth="1"/>
    <col min="5377" max="5608" width="9.140625" style="6"/>
    <col min="5609" max="5610" width="9.28515625" style="6" customWidth="1"/>
    <col min="5611" max="5618" width="11.42578125" style="6" customWidth="1"/>
    <col min="5619" max="5619" width="9.140625" style="6"/>
    <col min="5620" max="5620" width="6.7109375" style="6" customWidth="1"/>
    <col min="5621" max="5621" width="8.5703125" style="6" customWidth="1"/>
    <col min="5622" max="5622" width="11.7109375" style="6" customWidth="1"/>
    <col min="5623" max="5623" width="6.7109375" style="6" customWidth="1"/>
    <col min="5624" max="5624" width="9.28515625" style="6" customWidth="1"/>
    <col min="5625" max="5625" width="12.140625" style="6" customWidth="1"/>
    <col min="5626" max="5626" width="6.7109375" style="6" customWidth="1"/>
    <col min="5627" max="5627" width="10.7109375" style="6" customWidth="1"/>
    <col min="5628" max="5628" width="14.140625" style="6" customWidth="1"/>
    <col min="5629" max="5629" width="6.7109375" style="6" customWidth="1"/>
    <col min="5630" max="5630" width="10.5703125" style="6" customWidth="1"/>
    <col min="5631" max="5631" width="14.85546875" style="6" customWidth="1"/>
    <col min="5632" max="5632" width="9.85546875" style="6" customWidth="1"/>
    <col min="5633" max="5864" width="9.140625" style="6"/>
    <col min="5865" max="5866" width="9.28515625" style="6" customWidth="1"/>
    <col min="5867" max="5874" width="11.42578125" style="6" customWidth="1"/>
    <col min="5875" max="5875" width="9.140625" style="6"/>
    <col min="5876" max="5876" width="6.7109375" style="6" customWidth="1"/>
    <col min="5877" max="5877" width="8.5703125" style="6" customWidth="1"/>
    <col min="5878" max="5878" width="11.7109375" style="6" customWidth="1"/>
    <col min="5879" max="5879" width="6.7109375" style="6" customWidth="1"/>
    <col min="5880" max="5880" width="9.28515625" style="6" customWidth="1"/>
    <col min="5881" max="5881" width="12.140625" style="6" customWidth="1"/>
    <col min="5882" max="5882" width="6.7109375" style="6" customWidth="1"/>
    <col min="5883" max="5883" width="10.7109375" style="6" customWidth="1"/>
    <col min="5884" max="5884" width="14.140625" style="6" customWidth="1"/>
    <col min="5885" max="5885" width="6.7109375" style="6" customWidth="1"/>
    <col min="5886" max="5886" width="10.5703125" style="6" customWidth="1"/>
    <col min="5887" max="5887" width="14.85546875" style="6" customWidth="1"/>
    <col min="5888" max="5888" width="9.85546875" style="6" customWidth="1"/>
    <col min="5889" max="6120" width="9.140625" style="6"/>
    <col min="6121" max="6122" width="9.28515625" style="6" customWidth="1"/>
    <col min="6123" max="6130" width="11.42578125" style="6" customWidth="1"/>
    <col min="6131" max="6131" width="9.140625" style="6"/>
    <col min="6132" max="6132" width="6.7109375" style="6" customWidth="1"/>
    <col min="6133" max="6133" width="8.5703125" style="6" customWidth="1"/>
    <col min="6134" max="6134" width="11.7109375" style="6" customWidth="1"/>
    <col min="6135" max="6135" width="6.7109375" style="6" customWidth="1"/>
    <col min="6136" max="6136" width="9.28515625" style="6" customWidth="1"/>
    <col min="6137" max="6137" width="12.140625" style="6" customWidth="1"/>
    <col min="6138" max="6138" width="6.7109375" style="6" customWidth="1"/>
    <col min="6139" max="6139" width="10.7109375" style="6" customWidth="1"/>
    <col min="6140" max="6140" width="14.140625" style="6" customWidth="1"/>
    <col min="6141" max="6141" width="6.7109375" style="6" customWidth="1"/>
    <col min="6142" max="6142" width="10.5703125" style="6" customWidth="1"/>
    <col min="6143" max="6143" width="14.85546875" style="6" customWidth="1"/>
    <col min="6144" max="6144" width="9.85546875" style="6" customWidth="1"/>
    <col min="6145" max="6376" width="9.140625" style="6"/>
    <col min="6377" max="6378" width="9.28515625" style="6" customWidth="1"/>
    <col min="6379" max="6386" width="11.42578125" style="6" customWidth="1"/>
    <col min="6387" max="6387" width="9.140625" style="6"/>
    <col min="6388" max="6388" width="6.7109375" style="6" customWidth="1"/>
    <col min="6389" max="6389" width="8.5703125" style="6" customWidth="1"/>
    <col min="6390" max="6390" width="11.7109375" style="6" customWidth="1"/>
    <col min="6391" max="6391" width="6.7109375" style="6" customWidth="1"/>
    <col min="6392" max="6392" width="9.28515625" style="6" customWidth="1"/>
    <col min="6393" max="6393" width="12.140625" style="6" customWidth="1"/>
    <col min="6394" max="6394" width="6.7109375" style="6" customWidth="1"/>
    <col min="6395" max="6395" width="10.7109375" style="6" customWidth="1"/>
    <col min="6396" max="6396" width="14.140625" style="6" customWidth="1"/>
    <col min="6397" max="6397" width="6.7109375" style="6" customWidth="1"/>
    <col min="6398" max="6398" width="10.5703125" style="6" customWidth="1"/>
    <col min="6399" max="6399" width="14.85546875" style="6" customWidth="1"/>
    <col min="6400" max="6400" width="9.85546875" style="6" customWidth="1"/>
    <col min="6401" max="6632" width="9.140625" style="6"/>
    <col min="6633" max="6634" width="9.28515625" style="6" customWidth="1"/>
    <col min="6635" max="6642" width="11.42578125" style="6" customWidth="1"/>
    <col min="6643" max="6643" width="9.140625" style="6"/>
    <col min="6644" max="6644" width="6.7109375" style="6" customWidth="1"/>
    <col min="6645" max="6645" width="8.5703125" style="6" customWidth="1"/>
    <col min="6646" max="6646" width="11.7109375" style="6" customWidth="1"/>
    <col min="6647" max="6647" width="6.7109375" style="6" customWidth="1"/>
    <col min="6648" max="6648" width="9.28515625" style="6" customWidth="1"/>
    <col min="6649" max="6649" width="12.140625" style="6" customWidth="1"/>
    <col min="6650" max="6650" width="6.7109375" style="6" customWidth="1"/>
    <col min="6651" max="6651" width="10.7109375" style="6" customWidth="1"/>
    <col min="6652" max="6652" width="14.140625" style="6" customWidth="1"/>
    <col min="6653" max="6653" width="6.7109375" style="6" customWidth="1"/>
    <col min="6654" max="6654" width="10.5703125" style="6" customWidth="1"/>
    <col min="6655" max="6655" width="14.85546875" style="6" customWidth="1"/>
    <col min="6656" max="6656" width="9.85546875" style="6" customWidth="1"/>
    <col min="6657" max="6888" width="9.140625" style="6"/>
    <col min="6889" max="6890" width="9.28515625" style="6" customWidth="1"/>
    <col min="6891" max="6898" width="11.42578125" style="6" customWidth="1"/>
    <col min="6899" max="6899" width="9.140625" style="6"/>
    <col min="6900" max="6900" width="6.7109375" style="6" customWidth="1"/>
    <col min="6901" max="6901" width="8.5703125" style="6" customWidth="1"/>
    <col min="6902" max="6902" width="11.7109375" style="6" customWidth="1"/>
    <col min="6903" max="6903" width="6.7109375" style="6" customWidth="1"/>
    <col min="6904" max="6904" width="9.28515625" style="6" customWidth="1"/>
    <col min="6905" max="6905" width="12.140625" style="6" customWidth="1"/>
    <col min="6906" max="6906" width="6.7109375" style="6" customWidth="1"/>
    <col min="6907" max="6907" width="10.7109375" style="6" customWidth="1"/>
    <col min="6908" max="6908" width="14.140625" style="6" customWidth="1"/>
    <col min="6909" max="6909" width="6.7109375" style="6" customWidth="1"/>
    <col min="6910" max="6910" width="10.5703125" style="6" customWidth="1"/>
    <col min="6911" max="6911" width="14.85546875" style="6" customWidth="1"/>
    <col min="6912" max="6912" width="9.85546875" style="6" customWidth="1"/>
    <col min="6913" max="7144" width="9.140625" style="6"/>
    <col min="7145" max="7146" width="9.28515625" style="6" customWidth="1"/>
    <col min="7147" max="7154" width="11.42578125" style="6" customWidth="1"/>
    <col min="7155" max="7155" width="9.140625" style="6"/>
    <col min="7156" max="7156" width="6.7109375" style="6" customWidth="1"/>
    <col min="7157" max="7157" width="8.5703125" style="6" customWidth="1"/>
    <col min="7158" max="7158" width="11.7109375" style="6" customWidth="1"/>
    <col min="7159" max="7159" width="6.7109375" style="6" customWidth="1"/>
    <col min="7160" max="7160" width="9.28515625" style="6" customWidth="1"/>
    <col min="7161" max="7161" width="12.140625" style="6" customWidth="1"/>
    <col min="7162" max="7162" width="6.7109375" style="6" customWidth="1"/>
    <col min="7163" max="7163" width="10.7109375" style="6" customWidth="1"/>
    <col min="7164" max="7164" width="14.140625" style="6" customWidth="1"/>
    <col min="7165" max="7165" width="6.7109375" style="6" customWidth="1"/>
    <col min="7166" max="7166" width="10.5703125" style="6" customWidth="1"/>
    <col min="7167" max="7167" width="14.85546875" style="6" customWidth="1"/>
    <col min="7168" max="7168" width="9.85546875" style="6" customWidth="1"/>
    <col min="7169" max="7400" width="9.140625" style="6"/>
    <col min="7401" max="7402" width="9.28515625" style="6" customWidth="1"/>
    <col min="7403" max="7410" width="11.42578125" style="6" customWidth="1"/>
    <col min="7411" max="7411" width="9.140625" style="6"/>
    <col min="7412" max="7412" width="6.7109375" style="6" customWidth="1"/>
    <col min="7413" max="7413" width="8.5703125" style="6" customWidth="1"/>
    <col min="7414" max="7414" width="11.7109375" style="6" customWidth="1"/>
    <col min="7415" max="7415" width="6.7109375" style="6" customWidth="1"/>
    <col min="7416" max="7416" width="9.28515625" style="6" customWidth="1"/>
    <col min="7417" max="7417" width="12.140625" style="6" customWidth="1"/>
    <col min="7418" max="7418" width="6.7109375" style="6" customWidth="1"/>
    <col min="7419" max="7419" width="10.7109375" style="6" customWidth="1"/>
    <col min="7420" max="7420" width="14.140625" style="6" customWidth="1"/>
    <col min="7421" max="7421" width="6.7109375" style="6" customWidth="1"/>
    <col min="7422" max="7422" width="10.5703125" style="6" customWidth="1"/>
    <col min="7423" max="7423" width="14.85546875" style="6" customWidth="1"/>
    <col min="7424" max="7424" width="9.85546875" style="6" customWidth="1"/>
    <col min="7425" max="7656" width="9.140625" style="6"/>
    <col min="7657" max="7658" width="9.28515625" style="6" customWidth="1"/>
    <col min="7659" max="7666" width="11.42578125" style="6" customWidth="1"/>
    <col min="7667" max="7667" width="9.140625" style="6"/>
    <col min="7668" max="7668" width="6.7109375" style="6" customWidth="1"/>
    <col min="7669" max="7669" width="8.5703125" style="6" customWidth="1"/>
    <col min="7670" max="7670" width="11.7109375" style="6" customWidth="1"/>
    <col min="7671" max="7671" width="6.7109375" style="6" customWidth="1"/>
    <col min="7672" max="7672" width="9.28515625" style="6" customWidth="1"/>
    <col min="7673" max="7673" width="12.140625" style="6" customWidth="1"/>
    <col min="7674" max="7674" width="6.7109375" style="6" customWidth="1"/>
    <col min="7675" max="7675" width="10.7109375" style="6" customWidth="1"/>
    <col min="7676" max="7676" width="14.140625" style="6" customWidth="1"/>
    <col min="7677" max="7677" width="6.7109375" style="6" customWidth="1"/>
    <col min="7678" max="7678" width="10.5703125" style="6" customWidth="1"/>
    <col min="7679" max="7679" width="14.85546875" style="6" customWidth="1"/>
    <col min="7680" max="7680" width="9.85546875" style="6" customWidth="1"/>
    <col min="7681" max="7912" width="9.140625" style="6"/>
    <col min="7913" max="7914" width="9.28515625" style="6" customWidth="1"/>
    <col min="7915" max="7922" width="11.42578125" style="6" customWidth="1"/>
    <col min="7923" max="7923" width="9.140625" style="6"/>
    <col min="7924" max="7924" width="6.7109375" style="6" customWidth="1"/>
    <col min="7925" max="7925" width="8.5703125" style="6" customWidth="1"/>
    <col min="7926" max="7926" width="11.7109375" style="6" customWidth="1"/>
    <col min="7927" max="7927" width="6.7109375" style="6" customWidth="1"/>
    <col min="7928" max="7928" width="9.28515625" style="6" customWidth="1"/>
    <col min="7929" max="7929" width="12.140625" style="6" customWidth="1"/>
    <col min="7930" max="7930" width="6.7109375" style="6" customWidth="1"/>
    <col min="7931" max="7931" width="10.7109375" style="6" customWidth="1"/>
    <col min="7932" max="7932" width="14.140625" style="6" customWidth="1"/>
    <col min="7933" max="7933" width="6.7109375" style="6" customWidth="1"/>
    <col min="7934" max="7934" width="10.5703125" style="6" customWidth="1"/>
    <col min="7935" max="7935" width="14.85546875" style="6" customWidth="1"/>
    <col min="7936" max="7936" width="9.85546875" style="6" customWidth="1"/>
    <col min="7937" max="8168" width="9.140625" style="6"/>
    <col min="8169" max="8170" width="9.28515625" style="6" customWidth="1"/>
    <col min="8171" max="8178" width="11.42578125" style="6" customWidth="1"/>
    <col min="8179" max="8179" width="9.140625" style="6"/>
    <col min="8180" max="8180" width="6.7109375" style="6" customWidth="1"/>
    <col min="8181" max="8181" width="8.5703125" style="6" customWidth="1"/>
    <col min="8182" max="8182" width="11.7109375" style="6" customWidth="1"/>
    <col min="8183" max="8183" width="6.7109375" style="6" customWidth="1"/>
    <col min="8184" max="8184" width="9.28515625" style="6" customWidth="1"/>
    <col min="8185" max="8185" width="12.140625" style="6" customWidth="1"/>
    <col min="8186" max="8186" width="6.7109375" style="6" customWidth="1"/>
    <col min="8187" max="8187" width="10.7109375" style="6" customWidth="1"/>
    <col min="8188" max="8188" width="14.140625" style="6" customWidth="1"/>
    <col min="8189" max="8189" width="6.7109375" style="6" customWidth="1"/>
    <col min="8190" max="8190" width="10.5703125" style="6" customWidth="1"/>
    <col min="8191" max="8191" width="14.85546875" style="6" customWidth="1"/>
    <col min="8192" max="8192" width="9.85546875" style="6" customWidth="1"/>
    <col min="8193" max="8424" width="9.140625" style="6"/>
    <col min="8425" max="8426" width="9.28515625" style="6" customWidth="1"/>
    <col min="8427" max="8434" width="11.42578125" style="6" customWidth="1"/>
    <col min="8435" max="8435" width="9.140625" style="6"/>
    <col min="8436" max="8436" width="6.7109375" style="6" customWidth="1"/>
    <col min="8437" max="8437" width="8.5703125" style="6" customWidth="1"/>
    <col min="8438" max="8438" width="11.7109375" style="6" customWidth="1"/>
    <col min="8439" max="8439" width="6.7109375" style="6" customWidth="1"/>
    <col min="8440" max="8440" width="9.28515625" style="6" customWidth="1"/>
    <col min="8441" max="8441" width="12.140625" style="6" customWidth="1"/>
    <col min="8442" max="8442" width="6.7109375" style="6" customWidth="1"/>
    <col min="8443" max="8443" width="10.7109375" style="6" customWidth="1"/>
    <col min="8444" max="8444" width="14.140625" style="6" customWidth="1"/>
    <col min="8445" max="8445" width="6.7109375" style="6" customWidth="1"/>
    <col min="8446" max="8446" width="10.5703125" style="6" customWidth="1"/>
    <col min="8447" max="8447" width="14.85546875" style="6" customWidth="1"/>
    <col min="8448" max="8448" width="9.85546875" style="6" customWidth="1"/>
    <col min="8449" max="8680" width="9.140625" style="6"/>
    <col min="8681" max="8682" width="9.28515625" style="6" customWidth="1"/>
    <col min="8683" max="8690" width="11.42578125" style="6" customWidth="1"/>
    <col min="8691" max="8691" width="9.140625" style="6"/>
    <col min="8692" max="8692" width="6.7109375" style="6" customWidth="1"/>
    <col min="8693" max="8693" width="8.5703125" style="6" customWidth="1"/>
    <col min="8694" max="8694" width="11.7109375" style="6" customWidth="1"/>
    <col min="8695" max="8695" width="6.7109375" style="6" customWidth="1"/>
    <col min="8696" max="8696" width="9.28515625" style="6" customWidth="1"/>
    <col min="8697" max="8697" width="12.140625" style="6" customWidth="1"/>
    <col min="8698" max="8698" width="6.7109375" style="6" customWidth="1"/>
    <col min="8699" max="8699" width="10.7109375" style="6" customWidth="1"/>
    <col min="8700" max="8700" width="14.140625" style="6" customWidth="1"/>
    <col min="8701" max="8701" width="6.7109375" style="6" customWidth="1"/>
    <col min="8702" max="8702" width="10.5703125" style="6" customWidth="1"/>
    <col min="8703" max="8703" width="14.85546875" style="6" customWidth="1"/>
    <col min="8704" max="8704" width="9.85546875" style="6" customWidth="1"/>
    <col min="8705" max="8936" width="9.140625" style="6"/>
    <col min="8937" max="8938" width="9.28515625" style="6" customWidth="1"/>
    <col min="8939" max="8946" width="11.42578125" style="6" customWidth="1"/>
    <col min="8947" max="8947" width="9.140625" style="6"/>
    <col min="8948" max="8948" width="6.7109375" style="6" customWidth="1"/>
    <col min="8949" max="8949" width="8.5703125" style="6" customWidth="1"/>
    <col min="8950" max="8950" width="11.7109375" style="6" customWidth="1"/>
    <col min="8951" max="8951" width="6.7109375" style="6" customWidth="1"/>
    <col min="8952" max="8952" width="9.28515625" style="6" customWidth="1"/>
    <col min="8953" max="8953" width="12.140625" style="6" customWidth="1"/>
    <col min="8954" max="8954" width="6.7109375" style="6" customWidth="1"/>
    <col min="8955" max="8955" width="10.7109375" style="6" customWidth="1"/>
    <col min="8956" max="8956" width="14.140625" style="6" customWidth="1"/>
    <col min="8957" max="8957" width="6.7109375" style="6" customWidth="1"/>
    <col min="8958" max="8958" width="10.5703125" style="6" customWidth="1"/>
    <col min="8959" max="8959" width="14.85546875" style="6" customWidth="1"/>
    <col min="8960" max="8960" width="9.85546875" style="6" customWidth="1"/>
    <col min="8961" max="9192" width="9.140625" style="6"/>
    <col min="9193" max="9194" width="9.28515625" style="6" customWidth="1"/>
    <col min="9195" max="9202" width="11.42578125" style="6" customWidth="1"/>
    <col min="9203" max="9203" width="9.140625" style="6"/>
    <col min="9204" max="9204" width="6.7109375" style="6" customWidth="1"/>
    <col min="9205" max="9205" width="8.5703125" style="6" customWidth="1"/>
    <col min="9206" max="9206" width="11.7109375" style="6" customWidth="1"/>
    <col min="9207" max="9207" width="6.7109375" style="6" customWidth="1"/>
    <col min="9208" max="9208" width="9.28515625" style="6" customWidth="1"/>
    <col min="9209" max="9209" width="12.140625" style="6" customWidth="1"/>
    <col min="9210" max="9210" width="6.7109375" style="6" customWidth="1"/>
    <col min="9211" max="9211" width="10.7109375" style="6" customWidth="1"/>
    <col min="9212" max="9212" width="14.140625" style="6" customWidth="1"/>
    <col min="9213" max="9213" width="6.7109375" style="6" customWidth="1"/>
    <col min="9214" max="9214" width="10.5703125" style="6" customWidth="1"/>
    <col min="9215" max="9215" width="14.85546875" style="6" customWidth="1"/>
    <col min="9216" max="9216" width="9.85546875" style="6" customWidth="1"/>
    <col min="9217" max="9448" width="9.140625" style="6"/>
    <col min="9449" max="9450" width="9.28515625" style="6" customWidth="1"/>
    <col min="9451" max="9458" width="11.42578125" style="6" customWidth="1"/>
    <col min="9459" max="9459" width="9.140625" style="6"/>
    <col min="9460" max="9460" width="6.7109375" style="6" customWidth="1"/>
    <col min="9461" max="9461" width="8.5703125" style="6" customWidth="1"/>
    <col min="9462" max="9462" width="11.7109375" style="6" customWidth="1"/>
    <col min="9463" max="9463" width="6.7109375" style="6" customWidth="1"/>
    <col min="9464" max="9464" width="9.28515625" style="6" customWidth="1"/>
    <col min="9465" max="9465" width="12.140625" style="6" customWidth="1"/>
    <col min="9466" max="9466" width="6.7109375" style="6" customWidth="1"/>
    <col min="9467" max="9467" width="10.7109375" style="6" customWidth="1"/>
    <col min="9468" max="9468" width="14.140625" style="6" customWidth="1"/>
    <col min="9469" max="9469" width="6.7109375" style="6" customWidth="1"/>
    <col min="9470" max="9470" width="10.5703125" style="6" customWidth="1"/>
    <col min="9471" max="9471" width="14.85546875" style="6" customWidth="1"/>
    <col min="9472" max="9472" width="9.85546875" style="6" customWidth="1"/>
    <col min="9473" max="9704" width="9.140625" style="6"/>
    <col min="9705" max="9706" width="9.28515625" style="6" customWidth="1"/>
    <col min="9707" max="9714" width="11.42578125" style="6" customWidth="1"/>
    <col min="9715" max="9715" width="9.140625" style="6"/>
    <col min="9716" max="9716" width="6.7109375" style="6" customWidth="1"/>
    <col min="9717" max="9717" width="8.5703125" style="6" customWidth="1"/>
    <col min="9718" max="9718" width="11.7109375" style="6" customWidth="1"/>
    <col min="9719" max="9719" width="6.7109375" style="6" customWidth="1"/>
    <col min="9720" max="9720" width="9.28515625" style="6" customWidth="1"/>
    <col min="9721" max="9721" width="12.140625" style="6" customWidth="1"/>
    <col min="9722" max="9722" width="6.7109375" style="6" customWidth="1"/>
    <col min="9723" max="9723" width="10.7109375" style="6" customWidth="1"/>
    <col min="9724" max="9724" width="14.140625" style="6" customWidth="1"/>
    <col min="9725" max="9725" width="6.7109375" style="6" customWidth="1"/>
    <col min="9726" max="9726" width="10.5703125" style="6" customWidth="1"/>
    <col min="9727" max="9727" width="14.85546875" style="6" customWidth="1"/>
    <col min="9728" max="9728" width="9.85546875" style="6" customWidth="1"/>
    <col min="9729" max="9960" width="9.140625" style="6"/>
    <col min="9961" max="9962" width="9.28515625" style="6" customWidth="1"/>
    <col min="9963" max="9970" width="11.42578125" style="6" customWidth="1"/>
    <col min="9971" max="9971" width="9.140625" style="6"/>
    <col min="9972" max="9972" width="6.7109375" style="6" customWidth="1"/>
    <col min="9973" max="9973" width="8.5703125" style="6" customWidth="1"/>
    <col min="9974" max="9974" width="11.7109375" style="6" customWidth="1"/>
    <col min="9975" max="9975" width="6.7109375" style="6" customWidth="1"/>
    <col min="9976" max="9976" width="9.28515625" style="6" customWidth="1"/>
    <col min="9977" max="9977" width="12.140625" style="6" customWidth="1"/>
    <col min="9978" max="9978" width="6.7109375" style="6" customWidth="1"/>
    <col min="9979" max="9979" width="10.7109375" style="6" customWidth="1"/>
    <col min="9980" max="9980" width="14.140625" style="6" customWidth="1"/>
    <col min="9981" max="9981" width="6.7109375" style="6" customWidth="1"/>
    <col min="9982" max="9982" width="10.5703125" style="6" customWidth="1"/>
    <col min="9983" max="9983" width="14.85546875" style="6" customWidth="1"/>
    <col min="9984" max="9984" width="9.85546875" style="6" customWidth="1"/>
    <col min="9985" max="10216" width="9.140625" style="6"/>
    <col min="10217" max="10218" width="9.28515625" style="6" customWidth="1"/>
    <col min="10219" max="10226" width="11.42578125" style="6" customWidth="1"/>
    <col min="10227" max="10227" width="9.140625" style="6"/>
    <col min="10228" max="10228" width="6.7109375" style="6" customWidth="1"/>
    <col min="10229" max="10229" width="8.5703125" style="6" customWidth="1"/>
    <col min="10230" max="10230" width="11.7109375" style="6" customWidth="1"/>
    <col min="10231" max="10231" width="6.7109375" style="6" customWidth="1"/>
    <col min="10232" max="10232" width="9.28515625" style="6" customWidth="1"/>
    <col min="10233" max="10233" width="12.140625" style="6" customWidth="1"/>
    <col min="10234" max="10234" width="6.7109375" style="6" customWidth="1"/>
    <col min="10235" max="10235" width="10.7109375" style="6" customWidth="1"/>
    <col min="10236" max="10236" width="14.140625" style="6" customWidth="1"/>
    <col min="10237" max="10237" width="6.7109375" style="6" customWidth="1"/>
    <col min="10238" max="10238" width="10.5703125" style="6" customWidth="1"/>
    <col min="10239" max="10239" width="14.85546875" style="6" customWidth="1"/>
    <col min="10240" max="10240" width="9.85546875" style="6" customWidth="1"/>
    <col min="10241" max="10472" width="9.140625" style="6"/>
    <col min="10473" max="10474" width="9.28515625" style="6" customWidth="1"/>
    <col min="10475" max="10482" width="11.42578125" style="6" customWidth="1"/>
    <col min="10483" max="10483" width="9.140625" style="6"/>
    <col min="10484" max="10484" width="6.7109375" style="6" customWidth="1"/>
    <col min="10485" max="10485" width="8.5703125" style="6" customWidth="1"/>
    <col min="10486" max="10486" width="11.7109375" style="6" customWidth="1"/>
    <col min="10487" max="10487" width="6.7109375" style="6" customWidth="1"/>
    <col min="10488" max="10488" width="9.28515625" style="6" customWidth="1"/>
    <col min="10489" max="10489" width="12.140625" style="6" customWidth="1"/>
    <col min="10490" max="10490" width="6.7109375" style="6" customWidth="1"/>
    <col min="10491" max="10491" width="10.7109375" style="6" customWidth="1"/>
    <col min="10492" max="10492" width="14.140625" style="6" customWidth="1"/>
    <col min="10493" max="10493" width="6.7109375" style="6" customWidth="1"/>
    <col min="10494" max="10494" width="10.5703125" style="6" customWidth="1"/>
    <col min="10495" max="10495" width="14.85546875" style="6" customWidth="1"/>
    <col min="10496" max="10496" width="9.85546875" style="6" customWidth="1"/>
    <col min="10497" max="10728" width="9.140625" style="6"/>
    <col min="10729" max="10730" width="9.28515625" style="6" customWidth="1"/>
    <col min="10731" max="10738" width="11.42578125" style="6" customWidth="1"/>
    <col min="10739" max="10739" width="9.140625" style="6"/>
    <col min="10740" max="10740" width="6.7109375" style="6" customWidth="1"/>
    <col min="10741" max="10741" width="8.5703125" style="6" customWidth="1"/>
    <col min="10742" max="10742" width="11.7109375" style="6" customWidth="1"/>
    <col min="10743" max="10743" width="6.7109375" style="6" customWidth="1"/>
    <col min="10744" max="10744" width="9.28515625" style="6" customWidth="1"/>
    <col min="10745" max="10745" width="12.140625" style="6" customWidth="1"/>
    <col min="10746" max="10746" width="6.7109375" style="6" customWidth="1"/>
    <col min="10747" max="10747" width="10.7109375" style="6" customWidth="1"/>
    <col min="10748" max="10748" width="14.140625" style="6" customWidth="1"/>
    <col min="10749" max="10749" width="6.7109375" style="6" customWidth="1"/>
    <col min="10750" max="10750" width="10.5703125" style="6" customWidth="1"/>
    <col min="10751" max="10751" width="14.85546875" style="6" customWidth="1"/>
    <col min="10752" max="10752" width="9.85546875" style="6" customWidth="1"/>
    <col min="10753" max="10984" width="9.140625" style="6"/>
    <col min="10985" max="10986" width="9.28515625" style="6" customWidth="1"/>
    <col min="10987" max="10994" width="11.42578125" style="6" customWidth="1"/>
    <col min="10995" max="10995" width="9.140625" style="6"/>
    <col min="10996" max="10996" width="6.7109375" style="6" customWidth="1"/>
    <col min="10997" max="10997" width="8.5703125" style="6" customWidth="1"/>
    <col min="10998" max="10998" width="11.7109375" style="6" customWidth="1"/>
    <col min="10999" max="10999" width="6.7109375" style="6" customWidth="1"/>
    <col min="11000" max="11000" width="9.28515625" style="6" customWidth="1"/>
    <col min="11001" max="11001" width="12.140625" style="6" customWidth="1"/>
    <col min="11002" max="11002" width="6.7109375" style="6" customWidth="1"/>
    <col min="11003" max="11003" width="10.7109375" style="6" customWidth="1"/>
    <col min="11004" max="11004" width="14.140625" style="6" customWidth="1"/>
    <col min="11005" max="11005" width="6.7109375" style="6" customWidth="1"/>
    <col min="11006" max="11006" width="10.5703125" style="6" customWidth="1"/>
    <col min="11007" max="11007" width="14.85546875" style="6" customWidth="1"/>
    <col min="11008" max="11008" width="9.85546875" style="6" customWidth="1"/>
    <col min="11009" max="11240" width="9.140625" style="6"/>
    <col min="11241" max="11242" width="9.28515625" style="6" customWidth="1"/>
    <col min="11243" max="11250" width="11.42578125" style="6" customWidth="1"/>
    <col min="11251" max="11251" width="9.140625" style="6"/>
    <col min="11252" max="11252" width="6.7109375" style="6" customWidth="1"/>
    <col min="11253" max="11253" width="8.5703125" style="6" customWidth="1"/>
    <col min="11254" max="11254" width="11.7109375" style="6" customWidth="1"/>
    <col min="11255" max="11255" width="6.7109375" style="6" customWidth="1"/>
    <col min="11256" max="11256" width="9.28515625" style="6" customWidth="1"/>
    <col min="11257" max="11257" width="12.140625" style="6" customWidth="1"/>
    <col min="11258" max="11258" width="6.7109375" style="6" customWidth="1"/>
    <col min="11259" max="11259" width="10.7109375" style="6" customWidth="1"/>
    <col min="11260" max="11260" width="14.140625" style="6" customWidth="1"/>
    <col min="11261" max="11261" width="6.7109375" style="6" customWidth="1"/>
    <col min="11262" max="11262" width="10.5703125" style="6" customWidth="1"/>
    <col min="11263" max="11263" width="14.85546875" style="6" customWidth="1"/>
    <col min="11264" max="11264" width="9.85546875" style="6" customWidth="1"/>
    <col min="11265" max="11496" width="9.140625" style="6"/>
    <col min="11497" max="11498" width="9.28515625" style="6" customWidth="1"/>
    <col min="11499" max="11506" width="11.42578125" style="6" customWidth="1"/>
    <col min="11507" max="11507" width="9.140625" style="6"/>
    <col min="11508" max="11508" width="6.7109375" style="6" customWidth="1"/>
    <col min="11509" max="11509" width="8.5703125" style="6" customWidth="1"/>
    <col min="11510" max="11510" width="11.7109375" style="6" customWidth="1"/>
    <col min="11511" max="11511" width="6.7109375" style="6" customWidth="1"/>
    <col min="11512" max="11512" width="9.28515625" style="6" customWidth="1"/>
    <col min="11513" max="11513" width="12.140625" style="6" customWidth="1"/>
    <col min="11514" max="11514" width="6.7109375" style="6" customWidth="1"/>
    <col min="11515" max="11515" width="10.7109375" style="6" customWidth="1"/>
    <col min="11516" max="11516" width="14.140625" style="6" customWidth="1"/>
    <col min="11517" max="11517" width="6.7109375" style="6" customWidth="1"/>
    <col min="11518" max="11518" width="10.5703125" style="6" customWidth="1"/>
    <col min="11519" max="11519" width="14.85546875" style="6" customWidth="1"/>
    <col min="11520" max="11520" width="9.85546875" style="6" customWidth="1"/>
    <col min="11521" max="11752" width="9.140625" style="6"/>
    <col min="11753" max="11754" width="9.28515625" style="6" customWidth="1"/>
    <col min="11755" max="11762" width="11.42578125" style="6" customWidth="1"/>
    <col min="11763" max="11763" width="9.140625" style="6"/>
    <col min="11764" max="11764" width="6.7109375" style="6" customWidth="1"/>
    <col min="11765" max="11765" width="8.5703125" style="6" customWidth="1"/>
    <col min="11766" max="11766" width="11.7109375" style="6" customWidth="1"/>
    <col min="11767" max="11767" width="6.7109375" style="6" customWidth="1"/>
    <col min="11768" max="11768" width="9.28515625" style="6" customWidth="1"/>
    <col min="11769" max="11769" width="12.140625" style="6" customWidth="1"/>
    <col min="11770" max="11770" width="6.7109375" style="6" customWidth="1"/>
    <col min="11771" max="11771" width="10.7109375" style="6" customWidth="1"/>
    <col min="11772" max="11772" width="14.140625" style="6" customWidth="1"/>
    <col min="11773" max="11773" width="6.7109375" style="6" customWidth="1"/>
    <col min="11774" max="11774" width="10.5703125" style="6" customWidth="1"/>
    <col min="11775" max="11775" width="14.85546875" style="6" customWidth="1"/>
    <col min="11776" max="11776" width="9.85546875" style="6" customWidth="1"/>
    <col min="11777" max="12008" width="9.140625" style="6"/>
    <col min="12009" max="12010" width="9.28515625" style="6" customWidth="1"/>
    <col min="12011" max="12018" width="11.42578125" style="6" customWidth="1"/>
    <col min="12019" max="12019" width="9.140625" style="6"/>
    <col min="12020" max="12020" width="6.7109375" style="6" customWidth="1"/>
    <col min="12021" max="12021" width="8.5703125" style="6" customWidth="1"/>
    <col min="12022" max="12022" width="11.7109375" style="6" customWidth="1"/>
    <col min="12023" max="12023" width="6.7109375" style="6" customWidth="1"/>
    <col min="12024" max="12024" width="9.28515625" style="6" customWidth="1"/>
    <col min="12025" max="12025" width="12.140625" style="6" customWidth="1"/>
    <col min="12026" max="12026" width="6.7109375" style="6" customWidth="1"/>
    <col min="12027" max="12027" width="10.7109375" style="6" customWidth="1"/>
    <col min="12028" max="12028" width="14.140625" style="6" customWidth="1"/>
    <col min="12029" max="12029" width="6.7109375" style="6" customWidth="1"/>
    <col min="12030" max="12030" width="10.5703125" style="6" customWidth="1"/>
    <col min="12031" max="12031" width="14.85546875" style="6" customWidth="1"/>
    <col min="12032" max="12032" width="9.85546875" style="6" customWidth="1"/>
    <col min="12033" max="12264" width="9.140625" style="6"/>
    <col min="12265" max="12266" width="9.28515625" style="6" customWidth="1"/>
    <col min="12267" max="12274" width="11.42578125" style="6" customWidth="1"/>
    <col min="12275" max="12275" width="9.140625" style="6"/>
    <col min="12276" max="12276" width="6.7109375" style="6" customWidth="1"/>
    <col min="12277" max="12277" width="8.5703125" style="6" customWidth="1"/>
    <col min="12278" max="12278" width="11.7109375" style="6" customWidth="1"/>
    <col min="12279" max="12279" width="6.7109375" style="6" customWidth="1"/>
    <col min="12280" max="12280" width="9.28515625" style="6" customWidth="1"/>
    <col min="12281" max="12281" width="12.140625" style="6" customWidth="1"/>
    <col min="12282" max="12282" width="6.7109375" style="6" customWidth="1"/>
    <col min="12283" max="12283" width="10.7109375" style="6" customWidth="1"/>
    <col min="12284" max="12284" width="14.140625" style="6" customWidth="1"/>
    <col min="12285" max="12285" width="6.7109375" style="6" customWidth="1"/>
    <col min="12286" max="12286" width="10.5703125" style="6" customWidth="1"/>
    <col min="12287" max="12287" width="14.85546875" style="6" customWidth="1"/>
    <col min="12288" max="12288" width="9.85546875" style="6" customWidth="1"/>
    <col min="12289" max="12520" width="9.140625" style="6"/>
    <col min="12521" max="12522" width="9.28515625" style="6" customWidth="1"/>
    <col min="12523" max="12530" width="11.42578125" style="6" customWidth="1"/>
    <col min="12531" max="12531" width="9.140625" style="6"/>
    <col min="12532" max="12532" width="6.7109375" style="6" customWidth="1"/>
    <col min="12533" max="12533" width="8.5703125" style="6" customWidth="1"/>
    <col min="12534" max="12534" width="11.7109375" style="6" customWidth="1"/>
    <col min="12535" max="12535" width="6.7109375" style="6" customWidth="1"/>
    <col min="12536" max="12536" width="9.28515625" style="6" customWidth="1"/>
    <col min="12537" max="12537" width="12.140625" style="6" customWidth="1"/>
    <col min="12538" max="12538" width="6.7109375" style="6" customWidth="1"/>
    <col min="12539" max="12539" width="10.7109375" style="6" customWidth="1"/>
    <col min="12540" max="12540" width="14.140625" style="6" customWidth="1"/>
    <col min="12541" max="12541" width="6.7109375" style="6" customWidth="1"/>
    <col min="12542" max="12542" width="10.5703125" style="6" customWidth="1"/>
    <col min="12543" max="12543" width="14.85546875" style="6" customWidth="1"/>
    <col min="12544" max="12544" width="9.85546875" style="6" customWidth="1"/>
    <col min="12545" max="12776" width="9.140625" style="6"/>
    <col min="12777" max="12778" width="9.28515625" style="6" customWidth="1"/>
    <col min="12779" max="12786" width="11.42578125" style="6" customWidth="1"/>
    <col min="12787" max="12787" width="9.140625" style="6"/>
    <col min="12788" max="12788" width="6.7109375" style="6" customWidth="1"/>
    <col min="12789" max="12789" width="8.5703125" style="6" customWidth="1"/>
    <col min="12790" max="12790" width="11.7109375" style="6" customWidth="1"/>
    <col min="12791" max="12791" width="6.7109375" style="6" customWidth="1"/>
    <col min="12792" max="12792" width="9.28515625" style="6" customWidth="1"/>
    <col min="12793" max="12793" width="12.140625" style="6" customWidth="1"/>
    <col min="12794" max="12794" width="6.7109375" style="6" customWidth="1"/>
    <col min="12795" max="12795" width="10.7109375" style="6" customWidth="1"/>
    <col min="12796" max="12796" width="14.140625" style="6" customWidth="1"/>
    <col min="12797" max="12797" width="6.7109375" style="6" customWidth="1"/>
    <col min="12798" max="12798" width="10.5703125" style="6" customWidth="1"/>
    <col min="12799" max="12799" width="14.85546875" style="6" customWidth="1"/>
    <col min="12800" max="12800" width="9.85546875" style="6" customWidth="1"/>
    <col min="12801" max="13032" width="9.140625" style="6"/>
    <col min="13033" max="13034" width="9.28515625" style="6" customWidth="1"/>
    <col min="13035" max="13042" width="11.42578125" style="6" customWidth="1"/>
    <col min="13043" max="13043" width="9.140625" style="6"/>
    <col min="13044" max="13044" width="6.7109375" style="6" customWidth="1"/>
    <col min="13045" max="13045" width="8.5703125" style="6" customWidth="1"/>
    <col min="13046" max="13046" width="11.7109375" style="6" customWidth="1"/>
    <col min="13047" max="13047" width="6.7109375" style="6" customWidth="1"/>
    <col min="13048" max="13048" width="9.28515625" style="6" customWidth="1"/>
    <col min="13049" max="13049" width="12.140625" style="6" customWidth="1"/>
    <col min="13050" max="13050" width="6.7109375" style="6" customWidth="1"/>
    <col min="13051" max="13051" width="10.7109375" style="6" customWidth="1"/>
    <col min="13052" max="13052" width="14.140625" style="6" customWidth="1"/>
    <col min="13053" max="13053" width="6.7109375" style="6" customWidth="1"/>
    <col min="13054" max="13054" width="10.5703125" style="6" customWidth="1"/>
    <col min="13055" max="13055" width="14.85546875" style="6" customWidth="1"/>
    <col min="13056" max="13056" width="9.85546875" style="6" customWidth="1"/>
    <col min="13057" max="13288" width="9.140625" style="6"/>
    <col min="13289" max="13290" width="9.28515625" style="6" customWidth="1"/>
    <col min="13291" max="13298" width="11.42578125" style="6" customWidth="1"/>
    <col min="13299" max="13299" width="9.140625" style="6"/>
    <col min="13300" max="13300" width="6.7109375" style="6" customWidth="1"/>
    <col min="13301" max="13301" width="8.5703125" style="6" customWidth="1"/>
    <col min="13302" max="13302" width="11.7109375" style="6" customWidth="1"/>
    <col min="13303" max="13303" width="6.7109375" style="6" customWidth="1"/>
    <col min="13304" max="13304" width="9.28515625" style="6" customWidth="1"/>
    <col min="13305" max="13305" width="12.140625" style="6" customWidth="1"/>
    <col min="13306" max="13306" width="6.7109375" style="6" customWidth="1"/>
    <col min="13307" max="13307" width="10.7109375" style="6" customWidth="1"/>
    <col min="13308" max="13308" width="14.140625" style="6" customWidth="1"/>
    <col min="13309" max="13309" width="6.7109375" style="6" customWidth="1"/>
    <col min="13310" max="13310" width="10.5703125" style="6" customWidth="1"/>
    <col min="13311" max="13311" width="14.85546875" style="6" customWidth="1"/>
    <col min="13312" max="13312" width="9.85546875" style="6" customWidth="1"/>
    <col min="13313" max="13544" width="9.140625" style="6"/>
    <col min="13545" max="13546" width="9.28515625" style="6" customWidth="1"/>
    <col min="13547" max="13554" width="11.42578125" style="6" customWidth="1"/>
    <col min="13555" max="13555" width="9.140625" style="6"/>
    <col min="13556" max="13556" width="6.7109375" style="6" customWidth="1"/>
    <col min="13557" max="13557" width="8.5703125" style="6" customWidth="1"/>
    <col min="13558" max="13558" width="11.7109375" style="6" customWidth="1"/>
    <col min="13559" max="13559" width="6.7109375" style="6" customWidth="1"/>
    <col min="13560" max="13560" width="9.28515625" style="6" customWidth="1"/>
    <col min="13561" max="13561" width="12.140625" style="6" customWidth="1"/>
    <col min="13562" max="13562" width="6.7109375" style="6" customWidth="1"/>
    <col min="13563" max="13563" width="10.7109375" style="6" customWidth="1"/>
    <col min="13564" max="13564" width="14.140625" style="6" customWidth="1"/>
    <col min="13565" max="13565" width="6.7109375" style="6" customWidth="1"/>
    <col min="13566" max="13566" width="10.5703125" style="6" customWidth="1"/>
    <col min="13567" max="13567" width="14.85546875" style="6" customWidth="1"/>
    <col min="13568" max="13568" width="9.85546875" style="6" customWidth="1"/>
    <col min="13569" max="13800" width="9.140625" style="6"/>
    <col min="13801" max="13802" width="9.28515625" style="6" customWidth="1"/>
    <col min="13803" max="13810" width="11.42578125" style="6" customWidth="1"/>
    <col min="13811" max="13811" width="9.140625" style="6"/>
    <col min="13812" max="13812" width="6.7109375" style="6" customWidth="1"/>
    <col min="13813" max="13813" width="8.5703125" style="6" customWidth="1"/>
    <col min="13814" max="13814" width="11.7109375" style="6" customWidth="1"/>
    <col min="13815" max="13815" width="6.7109375" style="6" customWidth="1"/>
    <col min="13816" max="13816" width="9.28515625" style="6" customWidth="1"/>
    <col min="13817" max="13817" width="12.140625" style="6" customWidth="1"/>
    <col min="13818" max="13818" width="6.7109375" style="6" customWidth="1"/>
    <col min="13819" max="13819" width="10.7109375" style="6" customWidth="1"/>
    <col min="13820" max="13820" width="14.140625" style="6" customWidth="1"/>
    <col min="13821" max="13821" width="6.7109375" style="6" customWidth="1"/>
    <col min="13822" max="13822" width="10.5703125" style="6" customWidth="1"/>
    <col min="13823" max="13823" width="14.85546875" style="6" customWidth="1"/>
    <col min="13824" max="13824" width="9.85546875" style="6" customWidth="1"/>
    <col min="13825" max="14056" width="9.140625" style="6"/>
    <col min="14057" max="14058" width="9.28515625" style="6" customWidth="1"/>
    <col min="14059" max="14066" width="11.42578125" style="6" customWidth="1"/>
    <col min="14067" max="14067" width="9.140625" style="6"/>
    <col min="14068" max="14068" width="6.7109375" style="6" customWidth="1"/>
    <col min="14069" max="14069" width="8.5703125" style="6" customWidth="1"/>
    <col min="14070" max="14070" width="11.7109375" style="6" customWidth="1"/>
    <col min="14071" max="14071" width="6.7109375" style="6" customWidth="1"/>
    <col min="14072" max="14072" width="9.28515625" style="6" customWidth="1"/>
    <col min="14073" max="14073" width="12.140625" style="6" customWidth="1"/>
    <col min="14074" max="14074" width="6.7109375" style="6" customWidth="1"/>
    <col min="14075" max="14075" width="10.7109375" style="6" customWidth="1"/>
    <col min="14076" max="14076" width="14.140625" style="6" customWidth="1"/>
    <col min="14077" max="14077" width="6.7109375" style="6" customWidth="1"/>
    <col min="14078" max="14078" width="10.5703125" style="6" customWidth="1"/>
    <col min="14079" max="14079" width="14.85546875" style="6" customWidth="1"/>
    <col min="14080" max="14080" width="9.85546875" style="6" customWidth="1"/>
    <col min="14081" max="14312" width="9.140625" style="6"/>
    <col min="14313" max="14314" width="9.28515625" style="6" customWidth="1"/>
    <col min="14315" max="14322" width="11.42578125" style="6" customWidth="1"/>
    <col min="14323" max="14323" width="9.140625" style="6"/>
    <col min="14324" max="14324" width="6.7109375" style="6" customWidth="1"/>
    <col min="14325" max="14325" width="8.5703125" style="6" customWidth="1"/>
    <col min="14326" max="14326" width="11.7109375" style="6" customWidth="1"/>
    <col min="14327" max="14327" width="6.7109375" style="6" customWidth="1"/>
    <col min="14328" max="14328" width="9.28515625" style="6" customWidth="1"/>
    <col min="14329" max="14329" width="12.140625" style="6" customWidth="1"/>
    <col min="14330" max="14330" width="6.7109375" style="6" customWidth="1"/>
    <col min="14331" max="14331" width="10.7109375" style="6" customWidth="1"/>
    <col min="14332" max="14332" width="14.140625" style="6" customWidth="1"/>
    <col min="14333" max="14333" width="6.7109375" style="6" customWidth="1"/>
    <col min="14334" max="14334" width="10.5703125" style="6" customWidth="1"/>
    <col min="14335" max="14335" width="14.85546875" style="6" customWidth="1"/>
    <col min="14336" max="14336" width="9.85546875" style="6" customWidth="1"/>
    <col min="14337" max="14568" width="9.140625" style="6"/>
    <col min="14569" max="14570" width="9.28515625" style="6" customWidth="1"/>
    <col min="14571" max="14578" width="11.42578125" style="6" customWidth="1"/>
    <col min="14579" max="14579" width="9.140625" style="6"/>
    <col min="14580" max="14580" width="6.7109375" style="6" customWidth="1"/>
    <col min="14581" max="14581" width="8.5703125" style="6" customWidth="1"/>
    <col min="14582" max="14582" width="11.7109375" style="6" customWidth="1"/>
    <col min="14583" max="14583" width="6.7109375" style="6" customWidth="1"/>
    <col min="14584" max="14584" width="9.28515625" style="6" customWidth="1"/>
    <col min="14585" max="14585" width="12.140625" style="6" customWidth="1"/>
    <col min="14586" max="14586" width="6.7109375" style="6" customWidth="1"/>
    <col min="14587" max="14587" width="10.7109375" style="6" customWidth="1"/>
    <col min="14588" max="14588" width="14.140625" style="6" customWidth="1"/>
    <col min="14589" max="14589" width="6.7109375" style="6" customWidth="1"/>
    <col min="14590" max="14590" width="10.5703125" style="6" customWidth="1"/>
    <col min="14591" max="14591" width="14.85546875" style="6" customWidth="1"/>
    <col min="14592" max="14592" width="9.85546875" style="6" customWidth="1"/>
    <col min="14593" max="14824" width="9.140625" style="6"/>
    <col min="14825" max="14826" width="9.28515625" style="6" customWidth="1"/>
    <col min="14827" max="14834" width="11.42578125" style="6" customWidth="1"/>
    <col min="14835" max="14835" width="9.140625" style="6"/>
    <col min="14836" max="14836" width="6.7109375" style="6" customWidth="1"/>
    <col min="14837" max="14837" width="8.5703125" style="6" customWidth="1"/>
    <col min="14838" max="14838" width="11.7109375" style="6" customWidth="1"/>
    <col min="14839" max="14839" width="6.7109375" style="6" customWidth="1"/>
    <col min="14840" max="14840" width="9.28515625" style="6" customWidth="1"/>
    <col min="14841" max="14841" width="12.140625" style="6" customWidth="1"/>
    <col min="14842" max="14842" width="6.7109375" style="6" customWidth="1"/>
    <col min="14843" max="14843" width="10.7109375" style="6" customWidth="1"/>
    <col min="14844" max="14844" width="14.140625" style="6" customWidth="1"/>
    <col min="14845" max="14845" width="6.7109375" style="6" customWidth="1"/>
    <col min="14846" max="14846" width="10.5703125" style="6" customWidth="1"/>
    <col min="14847" max="14847" width="14.85546875" style="6" customWidth="1"/>
    <col min="14848" max="14848" width="9.85546875" style="6" customWidth="1"/>
    <col min="14849" max="15080" width="9.140625" style="6"/>
    <col min="15081" max="15082" width="9.28515625" style="6" customWidth="1"/>
    <col min="15083" max="15090" width="11.42578125" style="6" customWidth="1"/>
    <col min="15091" max="15091" width="9.140625" style="6"/>
    <col min="15092" max="15092" width="6.7109375" style="6" customWidth="1"/>
    <col min="15093" max="15093" width="8.5703125" style="6" customWidth="1"/>
    <col min="15094" max="15094" width="11.7109375" style="6" customWidth="1"/>
    <col min="15095" max="15095" width="6.7109375" style="6" customWidth="1"/>
    <col min="15096" max="15096" width="9.28515625" style="6" customWidth="1"/>
    <col min="15097" max="15097" width="12.140625" style="6" customWidth="1"/>
    <col min="15098" max="15098" width="6.7109375" style="6" customWidth="1"/>
    <col min="15099" max="15099" width="10.7109375" style="6" customWidth="1"/>
    <col min="15100" max="15100" width="14.140625" style="6" customWidth="1"/>
    <col min="15101" max="15101" width="6.7109375" style="6" customWidth="1"/>
    <col min="15102" max="15102" width="10.5703125" style="6" customWidth="1"/>
    <col min="15103" max="15103" width="14.85546875" style="6" customWidth="1"/>
    <col min="15104" max="15104" width="9.85546875" style="6" customWidth="1"/>
    <col min="15105" max="15336" width="9.140625" style="6"/>
    <col min="15337" max="15338" width="9.28515625" style="6" customWidth="1"/>
    <col min="15339" max="15346" width="11.42578125" style="6" customWidth="1"/>
    <col min="15347" max="15347" width="9.140625" style="6"/>
    <col min="15348" max="15348" width="6.7109375" style="6" customWidth="1"/>
    <col min="15349" max="15349" width="8.5703125" style="6" customWidth="1"/>
    <col min="15350" max="15350" width="11.7109375" style="6" customWidth="1"/>
    <col min="15351" max="15351" width="6.7109375" style="6" customWidth="1"/>
    <col min="15352" max="15352" width="9.28515625" style="6" customWidth="1"/>
    <col min="15353" max="15353" width="12.140625" style="6" customWidth="1"/>
    <col min="15354" max="15354" width="6.7109375" style="6" customWidth="1"/>
    <col min="15355" max="15355" width="10.7109375" style="6" customWidth="1"/>
    <col min="15356" max="15356" width="14.140625" style="6" customWidth="1"/>
    <col min="15357" max="15357" width="6.7109375" style="6" customWidth="1"/>
    <col min="15358" max="15358" width="10.5703125" style="6" customWidth="1"/>
    <col min="15359" max="15359" width="14.85546875" style="6" customWidth="1"/>
    <col min="15360" max="15360" width="9.85546875" style="6" customWidth="1"/>
    <col min="15361" max="15592" width="9.140625" style="6"/>
    <col min="15593" max="15594" width="9.28515625" style="6" customWidth="1"/>
    <col min="15595" max="15602" width="11.42578125" style="6" customWidth="1"/>
    <col min="15603" max="15603" width="9.140625" style="6"/>
    <col min="15604" max="15604" width="6.7109375" style="6" customWidth="1"/>
    <col min="15605" max="15605" width="8.5703125" style="6" customWidth="1"/>
    <col min="15606" max="15606" width="11.7109375" style="6" customWidth="1"/>
    <col min="15607" max="15607" width="6.7109375" style="6" customWidth="1"/>
    <col min="15608" max="15608" width="9.28515625" style="6" customWidth="1"/>
    <col min="15609" max="15609" width="12.140625" style="6" customWidth="1"/>
    <col min="15610" max="15610" width="6.7109375" style="6" customWidth="1"/>
    <col min="15611" max="15611" width="10.7109375" style="6" customWidth="1"/>
    <col min="15612" max="15612" width="14.140625" style="6" customWidth="1"/>
    <col min="15613" max="15613" width="6.7109375" style="6" customWidth="1"/>
    <col min="15614" max="15614" width="10.5703125" style="6" customWidth="1"/>
    <col min="15615" max="15615" width="14.85546875" style="6" customWidth="1"/>
    <col min="15616" max="15616" width="9.85546875" style="6" customWidth="1"/>
    <col min="15617" max="15848" width="9.140625" style="6"/>
    <col min="15849" max="15850" width="9.28515625" style="6" customWidth="1"/>
    <col min="15851" max="15858" width="11.42578125" style="6" customWidth="1"/>
    <col min="15859" max="15859" width="9.140625" style="6"/>
    <col min="15860" max="15860" width="6.7109375" style="6" customWidth="1"/>
    <col min="15861" max="15861" width="8.5703125" style="6" customWidth="1"/>
    <col min="15862" max="15862" width="11.7109375" style="6" customWidth="1"/>
    <col min="15863" max="15863" width="6.7109375" style="6" customWidth="1"/>
    <col min="15864" max="15864" width="9.28515625" style="6" customWidth="1"/>
    <col min="15865" max="15865" width="12.140625" style="6" customWidth="1"/>
    <col min="15866" max="15866" width="6.7109375" style="6" customWidth="1"/>
    <col min="15867" max="15867" width="10.7109375" style="6" customWidth="1"/>
    <col min="15868" max="15868" width="14.140625" style="6" customWidth="1"/>
    <col min="15869" max="15869" width="6.7109375" style="6" customWidth="1"/>
    <col min="15870" max="15870" width="10.5703125" style="6" customWidth="1"/>
    <col min="15871" max="15871" width="14.85546875" style="6" customWidth="1"/>
    <col min="15872" max="15872" width="9.85546875" style="6" customWidth="1"/>
    <col min="15873" max="16104" width="9.140625" style="6"/>
    <col min="16105" max="16106" width="9.28515625" style="6" customWidth="1"/>
    <col min="16107" max="16114" width="11.42578125" style="6" customWidth="1"/>
    <col min="16115" max="16115" width="9.140625" style="6"/>
    <col min="16116" max="16116" width="6.7109375" style="6" customWidth="1"/>
    <col min="16117" max="16117" width="8.5703125" style="6" customWidth="1"/>
    <col min="16118" max="16118" width="11.7109375" style="6" customWidth="1"/>
    <col min="16119" max="16119" width="6.7109375" style="6" customWidth="1"/>
    <col min="16120" max="16120" width="9.28515625" style="6" customWidth="1"/>
    <col min="16121" max="16121" width="12.140625" style="6" customWidth="1"/>
    <col min="16122" max="16122" width="6.7109375" style="6" customWidth="1"/>
    <col min="16123" max="16123" width="10.7109375" style="6" customWidth="1"/>
    <col min="16124" max="16124" width="14.140625" style="6" customWidth="1"/>
    <col min="16125" max="16125" width="6.7109375" style="6" customWidth="1"/>
    <col min="16126" max="16126" width="10.5703125" style="6" customWidth="1"/>
    <col min="16127" max="16127" width="14.85546875" style="6" customWidth="1"/>
    <col min="16128" max="16128" width="9.85546875" style="6" customWidth="1"/>
    <col min="16129" max="16384" width="9.140625" style="6"/>
  </cols>
  <sheetData>
    <row r="1" spans="1:13" s="1" customFormat="1" ht="21" customHeight="1" thickBot="1" x14ac:dyDescent="0.25"/>
    <row r="2" spans="1:13" s="1" customFormat="1" ht="21" customHeight="1" thickBot="1" x14ac:dyDescent="0.25">
      <c r="C2" s="27"/>
      <c r="D2" s="27"/>
      <c r="E2" s="29" t="s">
        <v>7</v>
      </c>
      <c r="F2" s="44">
        <v>60</v>
      </c>
      <c r="G2" s="45"/>
      <c r="H2" s="30" t="s">
        <v>6</v>
      </c>
    </row>
    <row r="3" spans="1:13" s="1" customFormat="1" ht="21" customHeight="1" thickBot="1" x14ac:dyDescent="0.25">
      <c r="C3" s="27"/>
      <c r="D3" s="27"/>
      <c r="E3" s="29" t="s">
        <v>8</v>
      </c>
      <c r="F3" s="46">
        <v>100</v>
      </c>
      <c r="G3" s="47"/>
    </row>
    <row r="4" spans="1:13" s="1" customFormat="1" ht="21" customHeight="1" x14ac:dyDescent="0.2"/>
    <row r="5" spans="1:13" s="1" customFormat="1" ht="19.5" customHeight="1" x14ac:dyDescent="0.2">
      <c r="C5" s="7"/>
      <c r="D5" s="8"/>
      <c r="E5" s="9">
        <v>20</v>
      </c>
      <c r="F5" s="9">
        <v>25</v>
      </c>
      <c r="G5" s="9">
        <v>30</v>
      </c>
      <c r="H5" s="9">
        <v>35</v>
      </c>
      <c r="I5" s="9">
        <v>40</v>
      </c>
      <c r="J5" s="9">
        <v>45</v>
      </c>
      <c r="K5" s="9">
        <v>50</v>
      </c>
      <c r="L5" s="9">
        <v>55</v>
      </c>
      <c r="M5" s="9">
        <v>60</v>
      </c>
    </row>
    <row r="6" spans="1:13" s="1" customFormat="1" ht="19.5" customHeight="1" x14ac:dyDescent="0.2">
      <c r="A6" s="1" t="s">
        <v>0</v>
      </c>
      <c r="C6" s="10"/>
      <c r="D6" s="11"/>
      <c r="E6" s="12">
        <f>-60+E5</f>
        <v>-40</v>
      </c>
      <c r="F6" s="12">
        <f t="shared" ref="F6:L6" si="0">-60+F5</f>
        <v>-35</v>
      </c>
      <c r="G6" s="12">
        <f t="shared" si="0"/>
        <v>-30</v>
      </c>
      <c r="H6" s="12">
        <f t="shared" si="0"/>
        <v>-25</v>
      </c>
      <c r="I6" s="12">
        <f t="shared" si="0"/>
        <v>-20</v>
      </c>
      <c r="J6" s="12">
        <f t="shared" si="0"/>
        <v>-15</v>
      </c>
      <c r="K6" s="12">
        <f t="shared" si="0"/>
        <v>-10</v>
      </c>
      <c r="L6" s="12">
        <f t="shared" si="0"/>
        <v>-5</v>
      </c>
      <c r="M6" s="26" t="s">
        <v>9</v>
      </c>
    </row>
    <row r="7" spans="1:13" s="1" customFormat="1" ht="16.5" customHeight="1" x14ac:dyDescent="0.2">
      <c r="A7" s="13">
        <f t="shared" ref="A7:A23" si="1">(1+C7)^(1/12)-1</f>
        <v>8.295381143461622E-4</v>
      </c>
      <c r="C7" s="14">
        <v>0.01</v>
      </c>
      <c r="D7" s="15" t="s">
        <v>1</v>
      </c>
      <c r="E7" s="16">
        <f t="shared" ref="E7:M16" si="2">FV($A7,E$26,-$F$3)</f>
        <v>58932.040027294628</v>
      </c>
      <c r="F7" s="16">
        <f t="shared" si="2"/>
        <v>50221.050585429592</v>
      </c>
      <c r="G7" s="16">
        <f t="shared" si="2"/>
        <v>41932.843026390336</v>
      </c>
      <c r="H7" s="16">
        <f t="shared" si="2"/>
        <v>34046.89792220149</v>
      </c>
      <c r="I7" s="16">
        <f t="shared" si="2"/>
        <v>26543.691741215342</v>
      </c>
      <c r="J7" s="16">
        <f t="shared" si="2"/>
        <v>19404.648512968106</v>
      </c>
      <c r="K7" s="16">
        <f t="shared" si="2"/>
        <v>12612.093838949542</v>
      </c>
      <c r="L7" s="16">
        <f t="shared" si="2"/>
        <v>6149.2111354279523</v>
      </c>
      <c r="M7" s="16">
        <f t="shared" si="2"/>
        <v>0</v>
      </c>
    </row>
    <row r="8" spans="1:13" s="1" customFormat="1" ht="16.5" customHeight="1" x14ac:dyDescent="0.2">
      <c r="A8" s="13">
        <f t="shared" si="1"/>
        <v>1.6515813019202241E-3</v>
      </c>
      <c r="C8" s="20">
        <f>C7+0.01</f>
        <v>0.02</v>
      </c>
      <c r="D8" s="21" t="s">
        <v>1</v>
      </c>
      <c r="E8" s="22">
        <f t="shared" si="2"/>
        <v>73144.42602434101</v>
      </c>
      <c r="F8" s="22">
        <f t="shared" si="2"/>
        <v>60541.346132942577</v>
      </c>
      <c r="G8" s="22">
        <f t="shared" si="2"/>
        <v>49126.348376555179</v>
      </c>
      <c r="H8" s="22">
        <f t="shared" si="2"/>
        <v>38787.43321445577</v>
      </c>
      <c r="I8" s="22">
        <f t="shared" si="2"/>
        <v>29423.159211924678</v>
      </c>
      <c r="J8" s="22">
        <f t="shared" si="2"/>
        <v>20941.647736142997</v>
      </c>
      <c r="K8" s="22">
        <f t="shared" si="2"/>
        <v>13259.681478601544</v>
      </c>
      <c r="L8" s="22">
        <f t="shared" si="2"/>
        <v>6301.8879590724273</v>
      </c>
      <c r="M8" s="22">
        <f t="shared" si="2"/>
        <v>0</v>
      </c>
    </row>
    <row r="9" spans="1:13" s="1" customFormat="1" ht="16.5" customHeight="1" x14ac:dyDescent="0.2">
      <c r="A9" s="13">
        <f t="shared" si="1"/>
        <v>2.4662697723036864E-3</v>
      </c>
      <c r="C9" s="17">
        <f t="shared" ref="C9:C19" si="3">C8+0.01</f>
        <v>0.03</v>
      </c>
      <c r="D9" s="18" t="s">
        <v>1</v>
      </c>
      <c r="E9" s="19">
        <f t="shared" si="2"/>
        <v>91718.992682872267</v>
      </c>
      <c r="F9" s="19">
        <f t="shared" si="2"/>
        <v>73546.798275732115</v>
      </c>
      <c r="G9" s="19">
        <f t="shared" si="2"/>
        <v>57871.30374859627</v>
      </c>
      <c r="H9" s="19">
        <f t="shared" si="2"/>
        <v>44349.484469923009</v>
      </c>
      <c r="I9" s="19">
        <f t="shared" si="2"/>
        <v>32685.44437928433</v>
      </c>
      <c r="J9" s="19">
        <f t="shared" si="2"/>
        <v>22623.940935690367</v>
      </c>
      <c r="K9" s="19">
        <f t="shared" si="2"/>
        <v>13944.799681134695</v>
      </c>
      <c r="L9" s="19">
        <f t="shared" si="2"/>
        <v>6458.0961940439938</v>
      </c>
      <c r="M9" s="19">
        <f t="shared" si="2"/>
        <v>0</v>
      </c>
    </row>
    <row r="10" spans="1:13" s="1" customFormat="1" ht="16.5" customHeight="1" x14ac:dyDescent="0.2">
      <c r="A10" s="13">
        <f t="shared" si="1"/>
        <v>3.2737397821989145E-3</v>
      </c>
      <c r="C10" s="20">
        <f t="shared" si="3"/>
        <v>0.04</v>
      </c>
      <c r="D10" s="21" t="s">
        <v>1</v>
      </c>
      <c r="E10" s="22">
        <f t="shared" si="2"/>
        <v>116106.37621856651</v>
      </c>
      <c r="F10" s="22">
        <f t="shared" si="2"/>
        <v>89991.544539718219</v>
      </c>
      <c r="G10" s="22">
        <f t="shared" si="2"/>
        <v>68527.056494415025</v>
      </c>
      <c r="H10" s="22">
        <f t="shared" si="2"/>
        <v>50884.811937268314</v>
      </c>
      <c r="I10" s="22">
        <f t="shared" si="2"/>
        <v>36384.172911671849</v>
      </c>
      <c r="J10" s="22">
        <f t="shared" si="2"/>
        <v>24465.704631201625</v>
      </c>
      <c r="K10" s="22">
        <f t="shared" si="2"/>
        <v>14669.592480431664</v>
      </c>
      <c r="L10" s="22">
        <f t="shared" si="2"/>
        <v>6617.9023628591822</v>
      </c>
      <c r="M10" s="22">
        <f t="shared" si="2"/>
        <v>0</v>
      </c>
    </row>
    <row r="11" spans="1:13" s="1" customFormat="1" ht="16.5" customHeight="1" x14ac:dyDescent="0.2">
      <c r="A11" s="13">
        <f t="shared" si="1"/>
        <v>4.0741237836483535E-3</v>
      </c>
      <c r="C11" s="17">
        <f t="shared" si="3"/>
        <v>0.05</v>
      </c>
      <c r="D11" s="18" t="s">
        <v>1</v>
      </c>
      <c r="E11" s="19">
        <f t="shared" si="2"/>
        <v>148252.45949489012</v>
      </c>
      <c r="F11" s="19">
        <f t="shared" si="2"/>
        <v>110846.29744726112</v>
      </c>
      <c r="G11" s="19">
        <f t="shared" si="2"/>
        <v>81537.590695784573</v>
      </c>
      <c r="H11" s="19">
        <f t="shared" si="2"/>
        <v>58573.452050652042</v>
      </c>
      <c r="I11" s="19">
        <f t="shared" si="2"/>
        <v>40580.448531781265</v>
      </c>
      <c r="J11" s="19">
        <f t="shared" si="2"/>
        <v>26482.459461387014</v>
      </c>
      <c r="K11" s="19">
        <f t="shared" si="2"/>
        <v>15436.316130146846</v>
      </c>
      <c r="L11" s="19">
        <f t="shared" si="2"/>
        <v>6781.3737915591391</v>
      </c>
      <c r="M11" s="19">
        <f t="shared" si="2"/>
        <v>0</v>
      </c>
    </row>
    <row r="12" spans="1:13" s="1" customFormat="1" ht="16.5" customHeight="1" x14ac:dyDescent="0.2">
      <c r="A12" s="13">
        <f t="shared" si="1"/>
        <v>4.8675505653430484E-3</v>
      </c>
      <c r="C12" s="20">
        <f t="shared" si="3"/>
        <v>6.0000000000000005E-2</v>
      </c>
      <c r="D12" s="21" t="s">
        <v>1</v>
      </c>
      <c r="E12" s="22">
        <f t="shared" si="2"/>
        <v>190767.77554691434</v>
      </c>
      <c r="F12" s="22">
        <f t="shared" si="2"/>
        <v>137360.39723793411</v>
      </c>
      <c r="G12" s="22">
        <f t="shared" si="2"/>
        <v>97451.29730519939</v>
      </c>
      <c r="H12" s="22">
        <f t="shared" si="2"/>
        <v>67628.896208735256</v>
      </c>
      <c r="I12" s="22">
        <f t="shared" si="2"/>
        <v>45343.863254912831</v>
      </c>
      <c r="J12" s="22">
        <f t="shared" si="2"/>
        <v>28691.190247579674</v>
      </c>
      <c r="K12" s="22">
        <f t="shared" si="2"/>
        <v>16247.344242784044</v>
      </c>
      <c r="L12" s="22">
        <f t="shared" si="2"/>
        <v>6948.5786138139019</v>
      </c>
      <c r="M12" s="22">
        <f t="shared" si="2"/>
        <v>0</v>
      </c>
    </row>
    <row r="13" spans="1:13" s="1" customFormat="1" ht="16.5" customHeight="1" x14ac:dyDescent="0.2">
      <c r="A13" s="13">
        <f t="shared" si="1"/>
        <v>5.6541453874052738E-3</v>
      </c>
      <c r="C13" s="17">
        <f t="shared" si="3"/>
        <v>7.0000000000000007E-2</v>
      </c>
      <c r="D13" s="18" t="s">
        <v>1</v>
      </c>
      <c r="E13" s="19">
        <f t="shared" si="2"/>
        <v>247154.20070971819</v>
      </c>
      <c r="F13" s="19">
        <f t="shared" si="2"/>
        <v>171141.36304613226</v>
      </c>
      <c r="G13" s="19">
        <f t="shared" si="2"/>
        <v>116945.26032865986</v>
      </c>
      <c r="H13" s="19">
        <f t="shared" si="2"/>
        <v>78304.188109224749</v>
      </c>
      <c r="I13" s="19">
        <f t="shared" si="2"/>
        <v>50753.637656337145</v>
      </c>
      <c r="J13" s="19">
        <f t="shared" si="2"/>
        <v>31110.475946260773</v>
      </c>
      <c r="K13" s="19">
        <f t="shared" si="2"/>
        <v>17105.173125613524</v>
      </c>
      <c r="L13" s="19">
        <f t="shared" si="2"/>
        <v>7119.5857750084042</v>
      </c>
      <c r="M13" s="19">
        <f t="shared" si="2"/>
        <v>0</v>
      </c>
    </row>
    <row r="14" spans="1:13" s="1" customFormat="1" ht="16.5" customHeight="1" x14ac:dyDescent="0.2">
      <c r="A14" s="13">
        <f t="shared" si="1"/>
        <v>6.4340301100034303E-3</v>
      </c>
      <c r="C14" s="20">
        <f t="shared" si="3"/>
        <v>0.08</v>
      </c>
      <c r="D14" s="21" t="s">
        <v>1</v>
      </c>
      <c r="E14" s="22">
        <f t="shared" si="2"/>
        <v>322107.93456775835</v>
      </c>
      <c r="F14" s="22">
        <f t="shared" si="2"/>
        <v>214256.75756299979</v>
      </c>
      <c r="G14" s="22">
        <f t="shared" si="2"/>
        <v>140855.058713248</v>
      </c>
      <c r="H14" s="22">
        <f t="shared" si="2"/>
        <v>90899.0958423751</v>
      </c>
      <c r="I14" s="22">
        <f t="shared" si="2"/>
        <v>56899.906920816946</v>
      </c>
      <c r="J14" s="22">
        <f t="shared" si="2"/>
        <v>33760.630228028313</v>
      </c>
      <c r="K14" s="22">
        <f t="shared" si="2"/>
        <v>18012.427319401617</v>
      </c>
      <c r="L14" s="22">
        <f t="shared" si="2"/>
        <v>7294.4650363121864</v>
      </c>
      <c r="M14" s="22">
        <f t="shared" si="2"/>
        <v>0</v>
      </c>
    </row>
    <row r="15" spans="1:13" s="1" customFormat="1" ht="16.5" customHeight="1" x14ac:dyDescent="0.2">
      <c r="A15" s="13">
        <f t="shared" si="1"/>
        <v>7.2073233161367156E-3</v>
      </c>
      <c r="C15" s="17">
        <f t="shared" si="3"/>
        <v>0.09</v>
      </c>
      <c r="D15" s="18" t="s">
        <v>1</v>
      </c>
      <c r="E15" s="19">
        <f t="shared" si="2"/>
        <v>421923.90600687987</v>
      </c>
      <c r="F15" s="19">
        <f t="shared" si="2"/>
        <v>269364.46537717199</v>
      </c>
      <c r="G15" s="19">
        <f t="shared" si="2"/>
        <v>170211.29663580551</v>
      </c>
      <c r="H15" s="19">
        <f t="shared" si="2"/>
        <v>105768.54021985528</v>
      </c>
      <c r="I15" s="19">
        <f t="shared" si="2"/>
        <v>63885.170205550035</v>
      </c>
      <c r="J15" s="19">
        <f t="shared" si="2"/>
        <v>36663.853469306006</v>
      </c>
      <c r="K15" s="19">
        <f t="shared" si="2"/>
        <v>18971.865346052517</v>
      </c>
      <c r="L15" s="19">
        <f t="shared" si="2"/>
        <v>7473.2869787324926</v>
      </c>
      <c r="M15" s="19">
        <f t="shared" si="2"/>
        <v>0</v>
      </c>
    </row>
    <row r="16" spans="1:13" s="1" customFormat="1" ht="16.5" customHeight="1" x14ac:dyDescent="0.2">
      <c r="A16" s="13">
        <f t="shared" si="1"/>
        <v>7.9741404289037643E-3</v>
      </c>
      <c r="C16" s="20">
        <f t="shared" si="3"/>
        <v>9.9999999999999992E-2</v>
      </c>
      <c r="D16" s="21" t="s">
        <v>1</v>
      </c>
      <c r="E16" s="22">
        <f t="shared" si="2"/>
        <v>555034.81488425494</v>
      </c>
      <c r="F16" s="22">
        <f t="shared" si="2"/>
        <v>339879.10157471913</v>
      </c>
      <c r="G16" s="22">
        <f t="shared" si="2"/>
        <v>206284.33140282604</v>
      </c>
      <c r="H16" s="22">
        <f t="shared" si="2"/>
        <v>123332.48995391061</v>
      </c>
      <c r="I16" s="22">
        <f t="shared" si="2"/>
        <v>71825.922811256867</v>
      </c>
      <c r="J16" s="22">
        <f t="shared" si="2"/>
        <v>39844.396994805116</v>
      </c>
      <c r="K16" s="22">
        <f t="shared" si="2"/>
        <v>19986.385671403415</v>
      </c>
      <c r="L16" s="22">
        <f t="shared" si="2"/>
        <v>7656.1230071531572</v>
      </c>
      <c r="M16" s="22">
        <f t="shared" si="2"/>
        <v>0</v>
      </c>
    </row>
    <row r="17" spans="1:13" s="1" customFormat="1" ht="16.5" customHeight="1" x14ac:dyDescent="0.2">
      <c r="A17" s="13">
        <f t="shared" si="1"/>
        <v>8.7345938235519061E-3</v>
      </c>
      <c r="C17" s="17">
        <f t="shared" si="3"/>
        <v>0.10999999999999999</v>
      </c>
      <c r="D17" s="18" t="s">
        <v>1</v>
      </c>
      <c r="E17" s="19">
        <f t="shared" ref="E17:M23" si="4">FV($A17,E$26,-$F$3)</f>
        <v>732728.60305225186</v>
      </c>
      <c r="F17" s="19">
        <f t="shared" si="4"/>
        <v>430184.2969062858</v>
      </c>
      <c r="G17" s="19">
        <f t="shared" si="4"/>
        <v>250638.97662740672</v>
      </c>
      <c r="H17" s="19">
        <f t="shared" si="4"/>
        <v>144087.56786120651</v>
      </c>
      <c r="I17" s="19">
        <f t="shared" si="4"/>
        <v>80854.492822394473</v>
      </c>
      <c r="J17" s="19">
        <f t="shared" si="4"/>
        <v>43328.740463384915</v>
      </c>
      <c r="K17" s="19">
        <f t="shared" si="4"/>
        <v>21059.032889534054</v>
      </c>
      <c r="L17" s="19">
        <f t="shared" si="4"/>
        <v>7843.0453543564963</v>
      </c>
      <c r="M17" s="19">
        <f t="shared" si="4"/>
        <v>0</v>
      </c>
    </row>
    <row r="18" spans="1:13" s="1" customFormat="1" ht="16.5" customHeight="1" x14ac:dyDescent="0.2">
      <c r="A18" s="13">
        <f t="shared" si="1"/>
        <v>9.4887929345830457E-3</v>
      </c>
      <c r="C18" s="20">
        <f t="shared" si="3"/>
        <v>0.11999999999999998</v>
      </c>
      <c r="D18" s="21" t="s">
        <v>1</v>
      </c>
      <c r="E18" s="22">
        <f t="shared" si="4"/>
        <v>970102.00429053186</v>
      </c>
      <c r="F18" s="22">
        <f t="shared" si="4"/>
        <v>545903.15055058047</v>
      </c>
      <c r="G18" s="22">
        <f t="shared" si="4"/>
        <v>305201.3287734873</v>
      </c>
      <c r="H18" s="22">
        <f t="shared" si="4"/>
        <v>168620.65087677352</v>
      </c>
      <c r="I18" s="22">
        <f t="shared" si="4"/>
        <v>91121.106265926952</v>
      </c>
      <c r="J18" s="22">
        <f t="shared" si="4"/>
        <v>47145.78334777119</v>
      </c>
      <c r="K18" s="22">
        <f t="shared" si="4"/>
        <v>22193.004135112194</v>
      </c>
      <c r="L18" s="22">
        <f t="shared" si="4"/>
        <v>8034.1270850327601</v>
      </c>
      <c r="M18" s="22">
        <f t="shared" si="4"/>
        <v>0</v>
      </c>
    </row>
    <row r="19" spans="1:13" s="1" customFormat="1" ht="16.5" customHeight="1" x14ac:dyDescent="0.2">
      <c r="A19" s="13">
        <f t="shared" si="1"/>
        <v>1.02368443581764E-2</v>
      </c>
      <c r="C19" s="17">
        <f t="shared" si="3"/>
        <v>0.12999999999999998</v>
      </c>
      <c r="D19" s="18" t="s">
        <v>1</v>
      </c>
      <c r="E19" s="19">
        <f t="shared" si="4"/>
        <v>1287325.9280167439</v>
      </c>
      <c r="F19" s="19">
        <f t="shared" si="4"/>
        <v>694242.32683341007</v>
      </c>
      <c r="G19" s="19">
        <f t="shared" si="4"/>
        <v>372340.30941282341</v>
      </c>
      <c r="H19" s="19">
        <f t="shared" si="4"/>
        <v>197624.79103953359</v>
      </c>
      <c r="I19" s="19">
        <f t="shared" si="4"/>
        <v>102796.20746913698</v>
      </c>
      <c r="J19" s="19">
        <f t="shared" si="4"/>
        <v>51327.051519550492</v>
      </c>
      <c r="K19" s="19">
        <f t="shared" si="4"/>
        <v>23391.655730407478</v>
      </c>
      <c r="L19" s="19">
        <f t="shared" si="4"/>
        <v>8229.4420997730558</v>
      </c>
      <c r="M19" s="19">
        <f t="shared" si="4"/>
        <v>0</v>
      </c>
    </row>
    <row r="20" spans="1:13" s="1" customFormat="1" ht="16.5" customHeight="1" x14ac:dyDescent="0.2">
      <c r="A20" s="13">
        <f t="shared" si="1"/>
        <v>1.171491691985338E-2</v>
      </c>
      <c r="C20" s="20">
        <v>0.15</v>
      </c>
      <c r="D20" s="21" t="s">
        <v>1</v>
      </c>
      <c r="E20" s="22">
        <f t="shared" si="4"/>
        <v>2277980.6981171207</v>
      </c>
      <c r="F20" s="22">
        <f t="shared" si="4"/>
        <v>1128266.8441156335</v>
      </c>
      <c r="G20" s="22">
        <f t="shared" si="4"/>
        <v>556655.86365596321</v>
      </c>
      <c r="H20" s="22">
        <f t="shared" si="4"/>
        <v>272464.18253037165</v>
      </c>
      <c r="I20" s="22">
        <f t="shared" si="4"/>
        <v>131170.69030941831</v>
      </c>
      <c r="J20" s="22">
        <f t="shared" si="4"/>
        <v>60922.853128110866</v>
      </c>
      <c r="K20" s="22">
        <f t="shared" si="4"/>
        <v>25997.262776542833</v>
      </c>
      <c r="L20" s="22">
        <f t="shared" si="4"/>
        <v>8633.071787184901</v>
      </c>
      <c r="M20" s="22">
        <f t="shared" si="4"/>
        <v>0</v>
      </c>
    </row>
    <row r="21" spans="1:13" s="1" customFormat="1" ht="16.5" customHeight="1" x14ac:dyDescent="0.2">
      <c r="A21" s="13">
        <f t="shared" si="1"/>
        <v>1.5309470499731193E-2</v>
      </c>
      <c r="C21" s="20">
        <v>0.2</v>
      </c>
      <c r="D21" s="21" t="s">
        <v>1</v>
      </c>
      <c r="E21" s="22">
        <f t="shared" si="4"/>
        <v>9593875.6862613428</v>
      </c>
      <c r="F21" s="22">
        <f t="shared" si="4"/>
        <v>3851656.5884142686</v>
      </c>
      <c r="G21" s="22">
        <f t="shared" si="4"/>
        <v>1543987.5193849285</v>
      </c>
      <c r="H21" s="22">
        <f t="shared" si="4"/>
        <v>616587.07690592913</v>
      </c>
      <c r="I21" s="22">
        <f t="shared" si="4"/>
        <v>243885.63879547655</v>
      </c>
      <c r="J21" s="22">
        <f t="shared" si="4"/>
        <v>94105.289760604326</v>
      </c>
      <c r="K21" s="22">
        <f t="shared" si="4"/>
        <v>33911.926754691704</v>
      </c>
      <c r="L21" s="22">
        <f t="shared" si="4"/>
        <v>9721.5641783700303</v>
      </c>
      <c r="M21" s="22">
        <f t="shared" si="4"/>
        <v>0</v>
      </c>
    </row>
    <row r="22" spans="1:13" s="1" customFormat="1" ht="16.5" customHeight="1" x14ac:dyDescent="0.2">
      <c r="A22" s="13">
        <f t="shared" si="1"/>
        <v>1.8769265121506118E-2</v>
      </c>
      <c r="C22" s="20">
        <v>0.25</v>
      </c>
      <c r="D22" s="21" t="s">
        <v>1</v>
      </c>
      <c r="E22" s="22">
        <f t="shared" si="4"/>
        <v>40077029.103521019</v>
      </c>
      <c r="F22" s="22">
        <f t="shared" si="4"/>
        <v>13128858.870410779</v>
      </c>
      <c r="G22" s="22">
        <f t="shared" si="4"/>
        <v>4298482.4484252743</v>
      </c>
      <c r="H22" s="22">
        <f t="shared" si="4"/>
        <v>1404944.7024690825</v>
      </c>
      <c r="I22" s="22">
        <f t="shared" si="4"/>
        <v>456790.25387416343</v>
      </c>
      <c r="J22" s="22">
        <f t="shared" si="4"/>
        <v>146099.00415858228</v>
      </c>
      <c r="K22" s="22">
        <f t="shared" si="4"/>
        <v>44291.695451781328</v>
      </c>
      <c r="L22" s="22">
        <f t="shared" si="4"/>
        <v>10931.476534737012</v>
      </c>
      <c r="M22" s="22">
        <f t="shared" si="4"/>
        <v>0</v>
      </c>
    </row>
    <row r="23" spans="1:13" s="1" customFormat="1" ht="16.5" customHeight="1" x14ac:dyDescent="0.2">
      <c r="A23" s="13">
        <f t="shared" si="1"/>
        <v>2.2104450593615876E-2</v>
      </c>
      <c r="C23" s="23">
        <v>0.3</v>
      </c>
      <c r="D23" s="24" t="s">
        <v>1</v>
      </c>
      <c r="E23" s="25">
        <f t="shared" si="4"/>
        <v>163396347.06363961</v>
      </c>
      <c r="F23" s="25">
        <f t="shared" si="4"/>
        <v>44004081.368061617</v>
      </c>
      <c r="G23" s="25">
        <f t="shared" si="4"/>
        <v>11848272.964569736</v>
      </c>
      <c r="H23" s="25">
        <f t="shared" si="4"/>
        <v>3187778.8525095503</v>
      </c>
      <c r="I23" s="25">
        <f t="shared" si="4"/>
        <v>855255.98995622352</v>
      </c>
      <c r="J23" s="25">
        <f t="shared" si="4"/>
        <v>227039.76650107928</v>
      </c>
      <c r="K23" s="25">
        <f t="shared" si="4"/>
        <v>57842.872550711443</v>
      </c>
      <c r="L23" s="25">
        <f t="shared" si="4"/>
        <v>12273.229721364651</v>
      </c>
      <c r="M23" s="25">
        <f t="shared" si="4"/>
        <v>0</v>
      </c>
    </row>
    <row r="24" spans="1:13" s="1" customFormat="1" ht="21" customHeight="1" x14ac:dyDescent="0.2">
      <c r="C24" s="3" t="s">
        <v>2</v>
      </c>
      <c r="D24" s="4"/>
    </row>
    <row r="25" spans="1:13" s="1" customFormat="1" ht="21" customHeight="1" x14ac:dyDescent="0.2">
      <c r="C25" s="3"/>
      <c r="D25" s="4"/>
    </row>
    <row r="26" spans="1:13" s="1" customFormat="1" ht="21" customHeight="1" x14ac:dyDescent="0.2">
      <c r="C26" s="4" t="s">
        <v>3</v>
      </c>
      <c r="D26" s="4"/>
      <c r="E26" s="4">
        <f t="shared" ref="E26:M26" si="5">($F$2-E5)*12</f>
        <v>480</v>
      </c>
      <c r="F26" s="4">
        <f t="shared" si="5"/>
        <v>420</v>
      </c>
      <c r="G26" s="4">
        <f t="shared" si="5"/>
        <v>360</v>
      </c>
      <c r="H26" s="4">
        <f t="shared" si="5"/>
        <v>300</v>
      </c>
      <c r="I26" s="4">
        <f t="shared" si="5"/>
        <v>240</v>
      </c>
      <c r="J26" s="4">
        <f t="shared" si="5"/>
        <v>180</v>
      </c>
      <c r="K26" s="4">
        <f t="shared" si="5"/>
        <v>120</v>
      </c>
      <c r="L26" s="4">
        <f t="shared" si="5"/>
        <v>60</v>
      </c>
      <c r="M26" s="4">
        <f t="shared" si="5"/>
        <v>0</v>
      </c>
    </row>
    <row r="27" spans="1:13" s="1" customFormat="1" ht="21" customHeight="1" x14ac:dyDescent="0.2">
      <c r="C27" s="4"/>
      <c r="D27" s="4"/>
      <c r="E27" s="31"/>
    </row>
    <row r="28" spans="1:13" s="1" customFormat="1" ht="21" customHeight="1" x14ac:dyDescent="0.2">
      <c r="C28" s="28" t="s">
        <v>10</v>
      </c>
      <c r="D28" s="4"/>
    </row>
    <row r="29" spans="1:13" s="1" customFormat="1" ht="21" customHeight="1" x14ac:dyDescent="0.2">
      <c r="D29" s="4"/>
    </row>
    <row r="30" spans="1:13" s="1" customFormat="1" ht="19.5" customHeight="1" x14ac:dyDescent="0.2">
      <c r="C30" s="37"/>
      <c r="D30" s="38" t="s">
        <v>4</v>
      </c>
      <c r="E30" s="39">
        <v>20</v>
      </c>
      <c r="F30" s="39">
        <v>25</v>
      </c>
      <c r="G30" s="39">
        <v>30</v>
      </c>
      <c r="H30" s="39">
        <v>35</v>
      </c>
      <c r="I30" s="39">
        <v>40</v>
      </c>
      <c r="J30" s="39">
        <v>45</v>
      </c>
      <c r="K30" s="39">
        <v>50</v>
      </c>
      <c r="L30" s="39">
        <v>55</v>
      </c>
      <c r="M30" s="39">
        <v>60</v>
      </c>
    </row>
    <row r="31" spans="1:13" s="1" customFormat="1" ht="19.5" customHeight="1" x14ac:dyDescent="0.2">
      <c r="C31" s="40" t="s">
        <v>5</v>
      </c>
      <c r="D31" s="41"/>
      <c r="E31" s="42">
        <f>-60+E30</f>
        <v>-40</v>
      </c>
      <c r="F31" s="42">
        <f t="shared" ref="F31:L31" si="6">-60+F30</f>
        <v>-35</v>
      </c>
      <c r="G31" s="42">
        <f t="shared" si="6"/>
        <v>-30</v>
      </c>
      <c r="H31" s="42">
        <f t="shared" si="6"/>
        <v>-25</v>
      </c>
      <c r="I31" s="42">
        <f t="shared" si="6"/>
        <v>-20</v>
      </c>
      <c r="J31" s="42">
        <f t="shared" si="6"/>
        <v>-15</v>
      </c>
      <c r="K31" s="42">
        <f t="shared" si="6"/>
        <v>-10</v>
      </c>
      <c r="L31" s="42">
        <f t="shared" si="6"/>
        <v>-5</v>
      </c>
      <c r="M31" s="43" t="s">
        <v>9</v>
      </c>
    </row>
    <row r="32" spans="1:13" s="1" customFormat="1" ht="16.5" customHeight="1" x14ac:dyDescent="0.2">
      <c r="A32" s="2"/>
      <c r="C32" s="14">
        <v>0.01</v>
      </c>
      <c r="D32" s="15" t="s">
        <v>1</v>
      </c>
      <c r="E32" s="32">
        <f t="shared" ref="E32:M41" si="7">1000000/(1+$C32)^($F$2-E$30)</f>
        <v>671653.13886043802</v>
      </c>
      <c r="F32" s="32">
        <f t="shared" si="7"/>
        <v>705914.19912353135</v>
      </c>
      <c r="G32" s="32">
        <f t="shared" si="7"/>
        <v>741922.91778712394</v>
      </c>
      <c r="H32" s="32">
        <f t="shared" si="7"/>
        <v>779768.44299378328</v>
      </c>
      <c r="I32" s="32">
        <f t="shared" si="7"/>
        <v>819544.47033729544</v>
      </c>
      <c r="J32" s="32">
        <f t="shared" si="7"/>
        <v>861349.474828379</v>
      </c>
      <c r="K32" s="32">
        <f t="shared" si="7"/>
        <v>905286.95469298307</v>
      </c>
      <c r="L32" s="32">
        <f t="shared" si="7"/>
        <v>951465.68760674889</v>
      </c>
      <c r="M32" s="32">
        <f t="shared" si="7"/>
        <v>1000000</v>
      </c>
    </row>
    <row r="33" spans="1:17" s="1" customFormat="1" ht="16.5" customHeight="1" x14ac:dyDescent="0.2">
      <c r="A33" s="2"/>
      <c r="C33" s="20">
        <f>C32+0.01</f>
        <v>0.02</v>
      </c>
      <c r="D33" s="21" t="s">
        <v>1</v>
      </c>
      <c r="E33" s="33">
        <f t="shared" si="7"/>
        <v>452890.41518523643</v>
      </c>
      <c r="F33" s="33">
        <f t="shared" si="7"/>
        <v>500027.61335929733</v>
      </c>
      <c r="G33" s="33">
        <f t="shared" si="7"/>
        <v>552070.88897991204</v>
      </c>
      <c r="H33" s="33">
        <f t="shared" si="7"/>
        <v>609530.87052827934</v>
      </c>
      <c r="I33" s="33">
        <f t="shared" si="7"/>
        <v>672971.33310805773</v>
      </c>
      <c r="J33" s="33">
        <f t="shared" si="7"/>
        <v>743014.72998851934</v>
      </c>
      <c r="K33" s="33">
        <f t="shared" si="7"/>
        <v>820348.29987515532</v>
      </c>
      <c r="L33" s="33">
        <f t="shared" si="7"/>
        <v>905730.80982991587</v>
      </c>
      <c r="M33" s="33">
        <f t="shared" si="7"/>
        <v>1000000</v>
      </c>
    </row>
    <row r="34" spans="1:17" s="1" customFormat="1" ht="16.5" customHeight="1" x14ac:dyDescent="0.2">
      <c r="A34" s="2"/>
      <c r="C34" s="17">
        <f t="shared" ref="C34:C44" si="8">C33+0.01</f>
        <v>0.03</v>
      </c>
      <c r="D34" s="18" t="s">
        <v>1</v>
      </c>
      <c r="E34" s="34">
        <f t="shared" si="7"/>
        <v>306556.84077380685</v>
      </c>
      <c r="F34" s="34">
        <f t="shared" si="7"/>
        <v>355383.39780838735</v>
      </c>
      <c r="G34" s="34">
        <f t="shared" si="7"/>
        <v>411986.75951590692</v>
      </c>
      <c r="H34" s="34">
        <f t="shared" si="7"/>
        <v>477605.56926165964</v>
      </c>
      <c r="I34" s="34">
        <f t="shared" si="7"/>
        <v>553675.75418633502</v>
      </c>
      <c r="J34" s="34">
        <f t="shared" si="7"/>
        <v>641861.94739671773</v>
      </c>
      <c r="K34" s="34">
        <f t="shared" si="7"/>
        <v>744093.91489672521</v>
      </c>
      <c r="L34" s="34">
        <f t="shared" si="7"/>
        <v>862608.78438416414</v>
      </c>
      <c r="M34" s="34">
        <f t="shared" si="7"/>
        <v>1000000</v>
      </c>
    </row>
    <row r="35" spans="1:17" s="1" customFormat="1" ht="16.5" customHeight="1" x14ac:dyDescent="0.2">
      <c r="A35" s="2"/>
      <c r="C35" s="20">
        <f t="shared" si="8"/>
        <v>0.04</v>
      </c>
      <c r="D35" s="21" t="s">
        <v>1</v>
      </c>
      <c r="E35" s="33">
        <f t="shared" si="7"/>
        <v>208289.04466294101</v>
      </c>
      <c r="F35" s="33">
        <f t="shared" si="7"/>
        <v>253415.47072729049</v>
      </c>
      <c r="G35" s="33">
        <f t="shared" si="7"/>
        <v>308318.66797342029</v>
      </c>
      <c r="H35" s="33">
        <f t="shared" si="7"/>
        <v>375116.80225396378</v>
      </c>
      <c r="I35" s="33">
        <f t="shared" si="7"/>
        <v>456386.94620129204</v>
      </c>
      <c r="J35" s="33">
        <f t="shared" si="7"/>
        <v>555264.50271327479</v>
      </c>
      <c r="K35" s="33">
        <f t="shared" si="7"/>
        <v>675564.16882579855</v>
      </c>
      <c r="L35" s="33">
        <f t="shared" si="7"/>
        <v>821927.10675935156</v>
      </c>
      <c r="M35" s="33">
        <f t="shared" si="7"/>
        <v>1000000</v>
      </c>
      <c r="Q35" s="36"/>
    </row>
    <row r="36" spans="1:17" s="1" customFormat="1" ht="16.5" customHeight="1" x14ac:dyDescent="0.2">
      <c r="A36" s="2"/>
      <c r="C36" s="17">
        <f t="shared" si="8"/>
        <v>0.05</v>
      </c>
      <c r="D36" s="18" t="s">
        <v>1</v>
      </c>
      <c r="E36" s="34">
        <f t="shared" si="7"/>
        <v>142045.68230027784</v>
      </c>
      <c r="F36" s="34">
        <f t="shared" si="7"/>
        <v>181290.28535257716</v>
      </c>
      <c r="G36" s="34">
        <f t="shared" si="7"/>
        <v>231377.44865585814</v>
      </c>
      <c r="H36" s="34">
        <f t="shared" si="7"/>
        <v>295302.77169776207</v>
      </c>
      <c r="I36" s="34">
        <f t="shared" si="7"/>
        <v>376889.48287300061</v>
      </c>
      <c r="J36" s="34">
        <f t="shared" si="7"/>
        <v>481017.09809097019</v>
      </c>
      <c r="K36" s="34">
        <f t="shared" si="7"/>
        <v>613913.25354075932</v>
      </c>
      <c r="L36" s="34">
        <f t="shared" si="7"/>
        <v>783526.16646845895</v>
      </c>
      <c r="M36" s="34">
        <f t="shared" si="7"/>
        <v>1000000</v>
      </c>
    </row>
    <row r="37" spans="1:17" s="1" customFormat="1" ht="16.5" customHeight="1" x14ac:dyDescent="0.2">
      <c r="A37" s="2"/>
      <c r="C37" s="20">
        <f t="shared" si="8"/>
        <v>6.0000000000000005E-2</v>
      </c>
      <c r="D37" s="21" t="s">
        <v>1</v>
      </c>
      <c r="E37" s="33">
        <f t="shared" si="7"/>
        <v>97222.187708505589</v>
      </c>
      <c r="F37" s="33">
        <f t="shared" si="7"/>
        <v>130105.21830175054</v>
      </c>
      <c r="G37" s="33">
        <f t="shared" si="7"/>
        <v>174110.13091063427</v>
      </c>
      <c r="H37" s="33">
        <f t="shared" si="7"/>
        <v>232998.63050389526</v>
      </c>
      <c r="I37" s="33">
        <f t="shared" si="7"/>
        <v>311804.7268860843</v>
      </c>
      <c r="J37" s="33">
        <f t="shared" si="7"/>
        <v>417265.06073554035</v>
      </c>
      <c r="K37" s="33">
        <f t="shared" si="7"/>
        <v>558394.77691511787</v>
      </c>
      <c r="L37" s="33">
        <f t="shared" si="7"/>
        <v>747258.17286605691</v>
      </c>
      <c r="M37" s="33">
        <f t="shared" si="7"/>
        <v>1000000</v>
      </c>
    </row>
    <row r="38" spans="1:17" s="1" customFormat="1" ht="16.5" customHeight="1" x14ac:dyDescent="0.2">
      <c r="A38" s="2"/>
      <c r="C38" s="17">
        <f t="shared" si="8"/>
        <v>7.0000000000000007E-2</v>
      </c>
      <c r="D38" s="18" t="s">
        <v>1</v>
      </c>
      <c r="E38" s="34">
        <f t="shared" si="7"/>
        <v>66780.381015314269</v>
      </c>
      <c r="F38" s="34">
        <f t="shared" si="7"/>
        <v>93662.93896983446</v>
      </c>
      <c r="G38" s="34">
        <f t="shared" si="7"/>
        <v>131367.1171545898</v>
      </c>
      <c r="H38" s="34">
        <f t="shared" si="7"/>
        <v>184249.17752223957</v>
      </c>
      <c r="I38" s="34">
        <f t="shared" si="7"/>
        <v>258419.00281386869</v>
      </c>
      <c r="J38" s="34">
        <f t="shared" si="7"/>
        <v>362446.01964235969</v>
      </c>
      <c r="K38" s="34">
        <f t="shared" si="7"/>
        <v>508349.29213471781</v>
      </c>
      <c r="L38" s="34">
        <f t="shared" si="7"/>
        <v>712986.1794836683</v>
      </c>
      <c r="M38" s="34">
        <f t="shared" si="7"/>
        <v>1000000</v>
      </c>
    </row>
    <row r="39" spans="1:17" s="1" customFormat="1" ht="16.5" customHeight="1" x14ac:dyDescent="0.2">
      <c r="A39" s="2"/>
      <c r="C39" s="20">
        <f t="shared" si="8"/>
        <v>0.08</v>
      </c>
      <c r="D39" s="21" t="s">
        <v>1</v>
      </c>
      <c r="E39" s="33">
        <f t="shared" si="7"/>
        <v>46030.933300294055</v>
      </c>
      <c r="F39" s="33">
        <f t="shared" si="7"/>
        <v>67634.542699430167</v>
      </c>
      <c r="G39" s="33">
        <f t="shared" si="7"/>
        <v>99377.332549801227</v>
      </c>
      <c r="H39" s="33">
        <f t="shared" si="7"/>
        <v>146017.90491291351</v>
      </c>
      <c r="I39" s="33">
        <f t="shared" si="7"/>
        <v>214548.20740405653</v>
      </c>
      <c r="J39" s="33">
        <f t="shared" si="7"/>
        <v>315241.70496588998</v>
      </c>
      <c r="K39" s="33">
        <f t="shared" si="7"/>
        <v>463193.48808468424</v>
      </c>
      <c r="L39" s="33">
        <f t="shared" si="7"/>
        <v>680583.19703375304</v>
      </c>
      <c r="M39" s="33">
        <f t="shared" si="7"/>
        <v>1000000</v>
      </c>
    </row>
    <row r="40" spans="1:17" s="1" customFormat="1" ht="16.5" customHeight="1" x14ac:dyDescent="0.2">
      <c r="A40" s="2"/>
      <c r="C40" s="17">
        <f t="shared" si="8"/>
        <v>0.09</v>
      </c>
      <c r="D40" s="18" t="s">
        <v>1</v>
      </c>
      <c r="E40" s="34">
        <f t="shared" si="7"/>
        <v>31837.582428491525</v>
      </c>
      <c r="F40" s="34">
        <f t="shared" si="7"/>
        <v>48986.066990580388</v>
      </c>
      <c r="G40" s="34">
        <f t="shared" si="7"/>
        <v>75371.136128043145</v>
      </c>
      <c r="H40" s="34">
        <f t="shared" si="7"/>
        <v>115967.83555463605</v>
      </c>
      <c r="I40" s="34">
        <f t="shared" si="7"/>
        <v>178430.88978226704</v>
      </c>
      <c r="J40" s="34">
        <f t="shared" si="7"/>
        <v>274538.04131311778</v>
      </c>
      <c r="K40" s="34">
        <f t="shared" si="7"/>
        <v>422410.80689568893</v>
      </c>
      <c r="L40" s="34">
        <f t="shared" si="7"/>
        <v>649931.38629834529</v>
      </c>
      <c r="M40" s="34">
        <f t="shared" si="7"/>
        <v>1000000</v>
      </c>
    </row>
    <row r="41" spans="1:17" s="1" customFormat="1" ht="16.5" customHeight="1" x14ac:dyDescent="0.2">
      <c r="A41" s="2"/>
      <c r="C41" s="20">
        <f t="shared" si="8"/>
        <v>9.9999999999999992E-2</v>
      </c>
      <c r="D41" s="21" t="s">
        <v>1</v>
      </c>
      <c r="E41" s="33">
        <f t="shared" si="7"/>
        <v>22094.928152179935</v>
      </c>
      <c r="F41" s="33">
        <f t="shared" si="7"/>
        <v>35584.102738367314</v>
      </c>
      <c r="G41" s="33">
        <f t="shared" si="7"/>
        <v>57308.553301167965</v>
      </c>
      <c r="H41" s="33">
        <f t="shared" si="7"/>
        <v>92295.998177064059</v>
      </c>
      <c r="I41" s="33">
        <f t="shared" si="7"/>
        <v>148643.62802414349</v>
      </c>
      <c r="J41" s="33">
        <f t="shared" si="7"/>
        <v>239392.0493691634</v>
      </c>
      <c r="K41" s="33">
        <f t="shared" si="7"/>
        <v>385543.28942953149</v>
      </c>
      <c r="L41" s="33">
        <f t="shared" si="7"/>
        <v>620921.32305915491</v>
      </c>
      <c r="M41" s="33">
        <f t="shared" si="7"/>
        <v>1000000</v>
      </c>
    </row>
    <row r="42" spans="1:17" s="1" customFormat="1" ht="16.5" customHeight="1" x14ac:dyDescent="0.2">
      <c r="A42" s="2"/>
      <c r="C42" s="17">
        <f t="shared" si="8"/>
        <v>0.10999999999999999</v>
      </c>
      <c r="D42" s="18" t="s">
        <v>1</v>
      </c>
      <c r="E42" s="34">
        <f t="shared" ref="E42:M48" si="9">1000000/(1+$C42)^($F$2-E$30)</f>
        <v>15384.410107922298</v>
      </c>
      <c r="F42" s="34">
        <f t="shared" si="9"/>
        <v>25923.625713757327</v>
      </c>
      <c r="G42" s="34">
        <f t="shared" si="9"/>
        <v>43682.816918726814</v>
      </c>
      <c r="H42" s="34">
        <f t="shared" si="9"/>
        <v>73608.086886640827</v>
      </c>
      <c r="I42" s="34">
        <f t="shared" si="9"/>
        <v>124033.90708964343</v>
      </c>
      <c r="J42" s="34">
        <f t="shared" si="9"/>
        <v>209004.34665031923</v>
      </c>
      <c r="K42" s="34">
        <f t="shared" si="9"/>
        <v>352184.47877446766</v>
      </c>
      <c r="L42" s="34">
        <f t="shared" si="9"/>
        <v>593451.32805855921</v>
      </c>
      <c r="M42" s="34">
        <f t="shared" si="9"/>
        <v>1000000</v>
      </c>
    </row>
    <row r="43" spans="1:17" s="1" customFormat="1" ht="16.5" customHeight="1" x14ac:dyDescent="0.2">
      <c r="A43" s="2"/>
      <c r="C43" s="20">
        <f t="shared" si="8"/>
        <v>0.11999999999999998</v>
      </c>
      <c r="D43" s="21" t="s">
        <v>1</v>
      </c>
      <c r="E43" s="33">
        <f t="shared" si="9"/>
        <v>10746.798182294693</v>
      </c>
      <c r="F43" s="33">
        <f t="shared" si="9"/>
        <v>18939.530397595918</v>
      </c>
      <c r="G43" s="33">
        <f t="shared" si="9"/>
        <v>33377.923879916736</v>
      </c>
      <c r="H43" s="33">
        <f t="shared" si="9"/>
        <v>58823.306552253911</v>
      </c>
      <c r="I43" s="33">
        <f t="shared" si="9"/>
        <v>103666.76508068868</v>
      </c>
      <c r="J43" s="33">
        <f t="shared" si="9"/>
        <v>182696.26126419977</v>
      </c>
      <c r="K43" s="33">
        <f t="shared" si="9"/>
        <v>321973.23659069656</v>
      </c>
      <c r="L43" s="33">
        <f t="shared" si="9"/>
        <v>567426.85571859975</v>
      </c>
      <c r="M43" s="33">
        <f t="shared" si="9"/>
        <v>1000000</v>
      </c>
    </row>
    <row r="44" spans="1:17" s="1" customFormat="1" ht="16.5" customHeight="1" x14ac:dyDescent="0.2">
      <c r="A44" s="2"/>
      <c r="C44" s="17">
        <f t="shared" si="8"/>
        <v>0.12999999999999998</v>
      </c>
      <c r="D44" s="18" t="s">
        <v>1</v>
      </c>
      <c r="E44" s="34">
        <f t="shared" si="9"/>
        <v>7531.1666997238062</v>
      </c>
      <c r="F44" s="34">
        <f t="shared" si="9"/>
        <v>13875.686468743814</v>
      </c>
      <c r="G44" s="34">
        <f t="shared" si="9"/>
        <v>25565.05288695058</v>
      </c>
      <c r="H44" s="34">
        <f t="shared" si="9"/>
        <v>47101.952799582737</v>
      </c>
      <c r="I44" s="34">
        <f t="shared" si="9"/>
        <v>86782.294851679326</v>
      </c>
      <c r="J44" s="34">
        <f t="shared" si="9"/>
        <v>159890.75297511916</v>
      </c>
      <c r="K44" s="34">
        <f t="shared" si="9"/>
        <v>294588.34812612552</v>
      </c>
      <c r="L44" s="34">
        <f t="shared" si="9"/>
        <v>542759.93599944864</v>
      </c>
      <c r="M44" s="34">
        <f t="shared" si="9"/>
        <v>1000000</v>
      </c>
    </row>
    <row r="45" spans="1:17" s="1" customFormat="1" ht="16.5" customHeight="1" x14ac:dyDescent="0.2">
      <c r="A45" s="2"/>
      <c r="C45" s="20">
        <v>0.15</v>
      </c>
      <c r="D45" s="21" t="s">
        <v>1</v>
      </c>
      <c r="E45" s="33">
        <f t="shared" si="9"/>
        <v>3733.2440866134089</v>
      </c>
      <c r="F45" s="33">
        <f t="shared" si="9"/>
        <v>7508.8873263017504</v>
      </c>
      <c r="G45" s="33">
        <f t="shared" si="9"/>
        <v>15103.054493884669</v>
      </c>
      <c r="H45" s="33">
        <f t="shared" si="9"/>
        <v>30377.637209479097</v>
      </c>
      <c r="I45" s="33">
        <f t="shared" si="9"/>
        <v>61100.278940553202</v>
      </c>
      <c r="J45" s="33">
        <f t="shared" si="9"/>
        <v>122894.4852053365</v>
      </c>
      <c r="K45" s="33">
        <f t="shared" si="9"/>
        <v>247184.70612186586</v>
      </c>
      <c r="L45" s="33">
        <f t="shared" si="9"/>
        <v>497176.73529828986</v>
      </c>
      <c r="M45" s="33">
        <f t="shared" si="9"/>
        <v>1000000</v>
      </c>
    </row>
    <row r="46" spans="1:17" s="1" customFormat="1" ht="16.5" customHeight="1" x14ac:dyDescent="0.2">
      <c r="A46" s="2"/>
      <c r="C46" s="20">
        <v>0.2</v>
      </c>
      <c r="D46" s="21" t="s">
        <v>1</v>
      </c>
      <c r="E46" s="33">
        <f t="shared" si="9"/>
        <v>680.37783679663198</v>
      </c>
      <c r="F46" s="33">
        <f t="shared" si="9"/>
        <v>1692.9977788577951</v>
      </c>
      <c r="G46" s="33">
        <f t="shared" si="9"/>
        <v>4212.7202330874279</v>
      </c>
      <c r="H46" s="33">
        <f t="shared" si="9"/>
        <v>10482.596010396106</v>
      </c>
      <c r="I46" s="33">
        <f t="shared" si="9"/>
        <v>26084.053304588837</v>
      </c>
      <c r="J46" s="33">
        <f t="shared" si="9"/>
        <v>64905.471518874481</v>
      </c>
      <c r="K46" s="33">
        <f t="shared" si="9"/>
        <v>161505.58288984574</v>
      </c>
      <c r="L46" s="33">
        <f t="shared" si="9"/>
        <v>401877.57201646094</v>
      </c>
      <c r="M46" s="33">
        <f t="shared" si="9"/>
        <v>1000000</v>
      </c>
    </row>
    <row r="47" spans="1:17" s="1" customFormat="1" ht="16.5" customHeight="1" x14ac:dyDescent="0.2">
      <c r="A47" s="2"/>
      <c r="C47" s="20">
        <v>0.25</v>
      </c>
      <c r="D47" s="21" t="s">
        <v>1</v>
      </c>
      <c r="E47" s="33">
        <f t="shared" si="9"/>
        <v>132.92279957849158</v>
      </c>
      <c r="F47" s="33">
        <f t="shared" si="9"/>
        <v>405.64819207303344</v>
      </c>
      <c r="G47" s="33">
        <f t="shared" si="9"/>
        <v>1237.9400392853802</v>
      </c>
      <c r="H47" s="33">
        <f t="shared" si="9"/>
        <v>3777.8931862957156</v>
      </c>
      <c r="I47" s="33">
        <f t="shared" si="9"/>
        <v>11529.21504606847</v>
      </c>
      <c r="J47" s="33">
        <f t="shared" si="9"/>
        <v>35184.372088832002</v>
      </c>
      <c r="K47" s="33">
        <f t="shared" si="9"/>
        <v>107374.18240000001</v>
      </c>
      <c r="L47" s="33">
        <f t="shared" si="9"/>
        <v>327680</v>
      </c>
      <c r="M47" s="33">
        <f t="shared" si="9"/>
        <v>1000000</v>
      </c>
    </row>
    <row r="48" spans="1:17" s="1" customFormat="1" ht="16.5" customHeight="1" x14ac:dyDescent="0.2">
      <c r="A48" s="2"/>
      <c r="C48" s="23">
        <v>0.3</v>
      </c>
      <c r="D48" s="24" t="s">
        <v>1</v>
      </c>
      <c r="E48" s="35">
        <f t="shared" si="9"/>
        <v>27.686362938127594</v>
      </c>
      <c r="F48" s="35">
        <f t="shared" si="9"/>
        <v>102.7975275438621</v>
      </c>
      <c r="G48" s="35">
        <f t="shared" si="9"/>
        <v>381.68002394343205</v>
      </c>
      <c r="H48" s="35">
        <f t="shared" si="9"/>
        <v>1417.1512113002875</v>
      </c>
      <c r="I48" s="35">
        <f t="shared" si="9"/>
        <v>5261.7832469731775</v>
      </c>
      <c r="J48" s="35">
        <f t="shared" si="9"/>
        <v>19536.632871184123</v>
      </c>
      <c r="K48" s="35">
        <f t="shared" si="9"/>
        <v>72538.150286405697</v>
      </c>
      <c r="L48" s="35">
        <f t="shared" si="9"/>
        <v>269329.07434290432</v>
      </c>
      <c r="M48" s="35">
        <f t="shared" si="9"/>
        <v>1000000</v>
      </c>
    </row>
    <row r="49" spans="3:13" s="1" customFormat="1" ht="21" customHeight="1" x14ac:dyDescent="0.2">
      <c r="C49" s="3" t="s">
        <v>11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3:13" s="1" customFormat="1" ht="29.25" customHeight="1" x14ac:dyDescent="0.2"/>
    <row r="51" spans="3:13" s="1" customFormat="1" ht="21" customHeight="1" x14ac:dyDescent="0.2"/>
    <row r="52" spans="3:13" s="1" customFormat="1" ht="21" customHeight="1" x14ac:dyDescent="0.2"/>
    <row r="53" spans="3:13" s="1" customFormat="1" ht="21" customHeight="1" x14ac:dyDescent="0.2"/>
    <row r="54" spans="3:13" s="1" customFormat="1" ht="21" customHeight="1" x14ac:dyDescent="0.2"/>
    <row r="55" spans="3:13" s="1" customFormat="1" ht="21" customHeight="1" x14ac:dyDescent="0.2"/>
    <row r="56" spans="3:13" s="1" customFormat="1" ht="21" customHeight="1" x14ac:dyDescent="0.2"/>
    <row r="57" spans="3:13" s="1" customFormat="1" ht="21" customHeight="1" x14ac:dyDescent="0.2"/>
    <row r="58" spans="3:13" s="1" customFormat="1" ht="21" customHeight="1" x14ac:dyDescent="0.2"/>
    <row r="59" spans="3:13" s="1" customFormat="1" ht="21" customHeight="1" x14ac:dyDescent="0.2"/>
    <row r="60" spans="3:13" s="1" customFormat="1" ht="21" customHeight="1" x14ac:dyDescent="0.2"/>
    <row r="61" spans="3:13" s="1" customFormat="1" ht="26.25" customHeight="1" x14ac:dyDescent="0.2"/>
    <row r="62" spans="3:13" s="1" customFormat="1" ht="21" customHeight="1" x14ac:dyDescent="0.2"/>
    <row r="63" spans="3:13" s="1" customFormat="1" ht="21" customHeight="1" x14ac:dyDescent="0.2"/>
    <row r="64" spans="3:13" s="1" customFormat="1" ht="21" customHeight="1" x14ac:dyDescent="0.2">
      <c r="C64" s="4"/>
      <c r="E64" s="5"/>
      <c r="F64" s="5"/>
      <c r="G64" s="5"/>
      <c r="H64" s="5"/>
      <c r="I64" s="5"/>
      <c r="J64" s="5"/>
      <c r="K64" s="5"/>
    </row>
    <row r="65" spans="3:11" s="1" customFormat="1" ht="21" customHeight="1" x14ac:dyDescent="0.2">
      <c r="C65" s="4"/>
      <c r="E65" s="5"/>
      <c r="F65" s="5"/>
      <c r="G65" s="5"/>
      <c r="H65" s="5"/>
      <c r="I65" s="5"/>
      <c r="J65" s="5"/>
      <c r="K65" s="5"/>
    </row>
    <row r="66" spans="3:11" s="1" customFormat="1" ht="21" customHeight="1" x14ac:dyDescent="0.2">
      <c r="C66" s="4"/>
      <c r="E66" s="5"/>
      <c r="F66" s="5"/>
      <c r="G66" s="5"/>
      <c r="H66" s="5"/>
      <c r="I66" s="5"/>
      <c r="J66" s="5"/>
      <c r="K66" s="5"/>
    </row>
    <row r="67" spans="3:11" s="1" customFormat="1" ht="21" customHeight="1" x14ac:dyDescent="0.2">
      <c r="C67" s="4"/>
      <c r="E67" s="5"/>
      <c r="F67" s="5"/>
      <c r="G67" s="5"/>
      <c r="H67" s="5"/>
      <c r="I67" s="5"/>
      <c r="J67" s="5"/>
      <c r="K67" s="5"/>
    </row>
    <row r="68" spans="3:11" s="1" customFormat="1" ht="21" customHeight="1" x14ac:dyDescent="0.2">
      <c r="C68" s="4"/>
      <c r="E68" s="5"/>
      <c r="F68" s="5"/>
      <c r="G68" s="5"/>
      <c r="H68" s="5"/>
      <c r="I68" s="5"/>
      <c r="J68" s="5"/>
      <c r="K68" s="5"/>
    </row>
    <row r="69" spans="3:11" s="1" customFormat="1" ht="21" customHeight="1" x14ac:dyDescent="0.2">
      <c r="E69" s="5"/>
      <c r="F69" s="5"/>
      <c r="G69" s="5"/>
      <c r="H69" s="5"/>
      <c r="I69" s="5"/>
      <c r="J69" s="5"/>
      <c r="K69" s="5"/>
    </row>
    <row r="70" spans="3:11" s="1" customFormat="1" ht="21" customHeight="1" x14ac:dyDescent="0.2">
      <c r="E70" s="5"/>
      <c r="F70" s="5"/>
      <c r="G70" s="5"/>
      <c r="H70" s="5"/>
      <c r="I70" s="5"/>
      <c r="J70" s="5"/>
      <c r="K70" s="5"/>
    </row>
    <row r="71" spans="3:11" s="1" customFormat="1" ht="21" customHeight="1" x14ac:dyDescent="0.2">
      <c r="E71" s="5"/>
      <c r="F71" s="5"/>
      <c r="G71" s="5"/>
      <c r="H71" s="5"/>
      <c r="I71" s="5"/>
      <c r="J71" s="5"/>
      <c r="K71" s="5"/>
    </row>
    <row r="72" spans="3:11" s="1" customFormat="1" ht="21" customHeight="1" x14ac:dyDescent="0.2">
      <c r="E72" s="5"/>
    </row>
    <row r="73" spans="3:11" s="1" customFormat="1" ht="21" customHeight="1" x14ac:dyDescent="0.2"/>
    <row r="74" spans="3:11" s="1" customFormat="1" ht="21" customHeight="1" x14ac:dyDescent="0.2"/>
    <row r="75" spans="3:11" s="1" customFormat="1" ht="21" customHeight="1" x14ac:dyDescent="0.2"/>
    <row r="76" spans="3:11" s="1" customFormat="1" ht="21" customHeight="1" x14ac:dyDescent="0.2"/>
    <row r="77" spans="3:11" s="1" customFormat="1" ht="21" customHeight="1" x14ac:dyDescent="0.2"/>
    <row r="78" spans="3:11" s="1" customFormat="1" ht="21" customHeight="1" x14ac:dyDescent="0.2"/>
    <row r="79" spans="3:11" s="1" customFormat="1" ht="21" customHeight="1" x14ac:dyDescent="0.2"/>
    <row r="80" spans="3:11" s="1" customFormat="1" ht="21" customHeight="1" x14ac:dyDescent="0.2"/>
    <row r="81" s="1" customFormat="1" ht="21" customHeight="1" x14ac:dyDescent="0.2"/>
    <row r="82" s="1" customFormat="1" ht="21" customHeight="1" x14ac:dyDescent="0.2"/>
    <row r="83" s="1" customFormat="1" ht="21" customHeight="1" x14ac:dyDescent="0.2"/>
    <row r="84" s="1" customFormat="1" ht="21" customHeight="1" x14ac:dyDescent="0.2"/>
    <row r="85" s="1" customFormat="1" ht="21" customHeight="1" x14ac:dyDescent="0.2"/>
    <row r="86" s="1" customFormat="1" ht="21" customHeight="1" x14ac:dyDescent="0.2"/>
    <row r="87" s="1" customFormat="1" ht="21" customHeight="1" x14ac:dyDescent="0.2"/>
    <row r="88" s="1" customFormat="1" ht="21" customHeight="1" x14ac:dyDescent="0.2"/>
    <row r="89" s="1" customFormat="1" ht="21" customHeight="1" x14ac:dyDescent="0.2"/>
    <row r="90" s="1" customFormat="1" ht="21" customHeight="1" x14ac:dyDescent="0.2"/>
    <row r="91" s="1" customFormat="1" ht="21" customHeight="1" x14ac:dyDescent="0.2"/>
    <row r="92" s="1" customFormat="1" ht="21" customHeight="1" x14ac:dyDescent="0.2"/>
    <row r="93" s="1" customFormat="1" ht="21" customHeight="1" x14ac:dyDescent="0.2"/>
    <row r="94" s="1" customFormat="1" ht="21" customHeight="1" x14ac:dyDescent="0.2"/>
    <row r="95" s="1" customFormat="1" ht="21" customHeight="1" x14ac:dyDescent="0.2"/>
    <row r="96" s="1" customFormat="1" ht="21" customHeight="1" x14ac:dyDescent="0.2"/>
    <row r="97" s="1" customFormat="1" ht="21" customHeight="1" x14ac:dyDescent="0.2"/>
    <row r="98" s="1" customFormat="1" ht="21" customHeight="1" x14ac:dyDescent="0.2"/>
    <row r="99" s="1" customFormat="1" ht="21" customHeight="1" x14ac:dyDescent="0.2"/>
    <row r="100" s="1" customFormat="1" ht="21" customHeight="1" x14ac:dyDescent="0.2"/>
    <row r="101" s="1" customFormat="1" ht="21" customHeight="1" x14ac:dyDescent="0.2"/>
    <row r="102" s="1" customFormat="1" ht="21" customHeight="1" x14ac:dyDescent="0.2"/>
    <row r="103" s="1" customFormat="1" ht="21" customHeight="1" x14ac:dyDescent="0.2"/>
    <row r="104" s="1" customFormat="1" ht="21" customHeight="1" x14ac:dyDescent="0.2"/>
    <row r="105" s="1" customFormat="1" ht="21" customHeight="1" x14ac:dyDescent="0.2"/>
    <row r="106" s="1" customFormat="1" ht="21" customHeight="1" x14ac:dyDescent="0.2"/>
  </sheetData>
  <mergeCells count="2">
    <mergeCell ref="F2:G2"/>
    <mergeCell ref="F3:G3"/>
  </mergeCells>
  <pageMargins left="0.78740157499999996" right="0.78740157499999996" top="0.984251969" bottom="0.984251969" header="0.49212598499999999" footer="0.49212598499999999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Poupança mensal</vt:lpstr>
      <vt:lpstr>VP R$ 1 milhão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Hoji</dc:creator>
  <cp:lastModifiedBy>M. Hoji</cp:lastModifiedBy>
  <dcterms:created xsi:type="dcterms:W3CDTF">2023-09-10T16:25:31Z</dcterms:created>
  <dcterms:modified xsi:type="dcterms:W3CDTF">2024-02-26T13:42:42Z</dcterms:modified>
</cp:coreProperties>
</file>