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8_{2E75C789-AF74-4773-BB2A-F83989D3BC87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C.Fluxo (Resumo)" sheetId="29" state="hidden" r:id="rId1"/>
    <sheet name="DIÁRIO" sheetId="20" r:id="rId2"/>
    <sheet name="BANCO" sheetId="3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0" l="1"/>
  <c r="E49" i="20"/>
  <c r="F49" i="20"/>
  <c r="G49" i="20"/>
  <c r="H49" i="20"/>
  <c r="I49" i="20"/>
  <c r="J49" i="20"/>
  <c r="K49" i="20"/>
  <c r="L49" i="20"/>
  <c r="L58" i="20" s="1"/>
  <c r="M49" i="20"/>
  <c r="M58" i="20" s="1"/>
  <c r="N49" i="20"/>
  <c r="O49" i="20"/>
  <c r="O58" i="20" s="1"/>
  <c r="P49" i="20"/>
  <c r="Q49" i="20"/>
  <c r="R49" i="20"/>
  <c r="S49" i="20"/>
  <c r="S58" i="20" s="1"/>
  <c r="T49" i="20"/>
  <c r="T58" i="20" s="1"/>
  <c r="U49" i="20"/>
  <c r="U58" i="20" s="1"/>
  <c r="V49" i="20"/>
  <c r="W49" i="20"/>
  <c r="X49" i="20"/>
  <c r="Y49" i="20"/>
  <c r="Z49" i="20"/>
  <c r="AA49" i="20"/>
  <c r="AA58" i="20" s="1"/>
  <c r="AB49" i="20"/>
  <c r="AB58" i="20" s="1"/>
  <c r="AC49" i="20"/>
  <c r="AC58" i="20" s="1"/>
  <c r="AD49" i="20"/>
  <c r="AE49" i="20"/>
  <c r="AF49" i="20"/>
  <c r="AG49" i="20"/>
  <c r="AH49" i="20"/>
  <c r="AI49" i="20"/>
  <c r="AI58" i="20" s="1"/>
  <c r="AJ49" i="20"/>
  <c r="AJ58" i="20" s="1"/>
  <c r="AK49" i="20"/>
  <c r="AK58" i="20" s="1"/>
  <c r="AL49" i="20"/>
  <c r="AM49" i="20"/>
  <c r="AN49" i="20"/>
  <c r="AO49" i="20"/>
  <c r="AP49" i="20"/>
  <c r="AQ49" i="20"/>
  <c r="AQ58" i="20" s="1"/>
  <c r="AR49" i="20"/>
  <c r="AR58" i="20" s="1"/>
  <c r="AS49" i="20"/>
  <c r="AS58" i="20" s="1"/>
  <c r="AT49" i="20"/>
  <c r="AU49" i="20"/>
  <c r="AV49" i="20"/>
  <c r="AW49" i="20"/>
  <c r="AX49" i="20"/>
  <c r="AY49" i="20"/>
  <c r="AY58" i="20" s="1"/>
  <c r="AZ49" i="20"/>
  <c r="AZ58" i="20" s="1"/>
  <c r="BA49" i="20"/>
  <c r="BA58" i="20" s="1"/>
  <c r="BB49" i="20"/>
  <c r="BC49" i="20"/>
  <c r="BD49" i="20"/>
  <c r="BE49" i="20"/>
  <c r="BF49" i="20"/>
  <c r="BG49" i="20"/>
  <c r="BG58" i="20" s="1"/>
  <c r="BH49" i="20"/>
  <c r="BH58" i="20" s="1"/>
  <c r="BI49" i="20"/>
  <c r="BI58" i="20" s="1"/>
  <c r="BJ49" i="20"/>
  <c r="BK49" i="20"/>
  <c r="BL49" i="20"/>
  <c r="BM49" i="20"/>
  <c r="BN49" i="20"/>
  <c r="BO49" i="20"/>
  <c r="BO58" i="20" s="1"/>
  <c r="BP49" i="20"/>
  <c r="BP58" i="20" s="1"/>
  <c r="BQ49" i="20"/>
  <c r="BQ58" i="20" s="1"/>
  <c r="BR49" i="20"/>
  <c r="BS49" i="20"/>
  <c r="BT49" i="20"/>
  <c r="BU49" i="20"/>
  <c r="BV49" i="20"/>
  <c r="BW49" i="20"/>
  <c r="BW58" i="20" s="1"/>
  <c r="BX49" i="20"/>
  <c r="BX58" i="20" s="1"/>
  <c r="BY49" i="20"/>
  <c r="BY58" i="20" s="1"/>
  <c r="BZ49" i="20"/>
  <c r="CA49" i="20"/>
  <c r="CB49" i="20"/>
  <c r="CC49" i="20"/>
  <c r="CD49" i="20"/>
  <c r="CE49" i="20"/>
  <c r="CE58" i="20" s="1"/>
  <c r="CF49" i="20"/>
  <c r="CF58" i="20" s="1"/>
  <c r="CG49" i="20"/>
  <c r="CG58" i="20" s="1"/>
  <c r="CH49" i="20"/>
  <c r="CI49" i="20"/>
  <c r="CJ49" i="20"/>
  <c r="CK49" i="20"/>
  <c r="CL49" i="20"/>
  <c r="CM49" i="20"/>
  <c r="CM58" i="20" s="1"/>
  <c r="CN49" i="20"/>
  <c r="CN58" i="20" s="1"/>
  <c r="CO49" i="20"/>
  <c r="CO58" i="20" s="1"/>
  <c r="CP49" i="20"/>
  <c r="CQ49" i="20"/>
  <c r="CR49" i="20"/>
  <c r="CS49" i="20"/>
  <c r="CT49" i="20"/>
  <c r="CU49" i="20"/>
  <c r="CU58" i="20" s="1"/>
  <c r="CV49" i="20"/>
  <c r="CV58" i="20" s="1"/>
  <c r="CW49" i="20"/>
  <c r="CW58" i="20" s="1"/>
  <c r="CX49" i="20"/>
  <c r="CY49" i="20"/>
  <c r="CZ49" i="20"/>
  <c r="DA49" i="20"/>
  <c r="DB49" i="20"/>
  <c r="DC49" i="20"/>
  <c r="DC58" i="20" s="1"/>
  <c r="DD49" i="20"/>
  <c r="DD58" i="20" s="1"/>
  <c r="DE49" i="20"/>
  <c r="DE58" i="20" s="1"/>
  <c r="DF49" i="20"/>
  <c r="DG49" i="20"/>
  <c r="DH49" i="20"/>
  <c r="DI49" i="20"/>
  <c r="DJ49" i="20"/>
  <c r="DK49" i="20"/>
  <c r="DK58" i="20" s="1"/>
  <c r="DL49" i="20"/>
  <c r="DL58" i="20" s="1"/>
  <c r="DM49" i="20"/>
  <c r="DM58" i="20" s="1"/>
  <c r="DN49" i="20"/>
  <c r="DO49" i="20"/>
  <c r="DP49" i="20"/>
  <c r="DQ49" i="20"/>
  <c r="DR49" i="20"/>
  <c r="DS49" i="20"/>
  <c r="DS58" i="20" s="1"/>
  <c r="DT49" i="20"/>
  <c r="DT58" i="20" s="1"/>
  <c r="DU49" i="20"/>
  <c r="DU58" i="20" s="1"/>
  <c r="DV49" i="20"/>
  <c r="DW49" i="20"/>
  <c r="DX49" i="20"/>
  <c r="DY49" i="20"/>
  <c r="DZ49" i="20"/>
  <c r="EA49" i="20"/>
  <c r="EA58" i="20" s="1"/>
  <c r="EB49" i="20"/>
  <c r="EB58" i="20" s="1"/>
  <c r="EC49" i="20"/>
  <c r="EC58" i="20" s="1"/>
  <c r="ED49" i="20"/>
  <c r="EE49" i="20"/>
  <c r="EF49" i="20"/>
  <c r="EG49" i="20"/>
  <c r="EH49" i="20"/>
  <c r="EI49" i="20"/>
  <c r="EI58" i="20" s="1"/>
  <c r="EJ49" i="20"/>
  <c r="EJ58" i="20" s="1"/>
  <c r="EK49" i="20"/>
  <c r="EK58" i="20" s="1"/>
  <c r="EL49" i="20"/>
  <c r="EM49" i="20"/>
  <c r="EN49" i="20"/>
  <c r="EO49" i="20"/>
  <c r="EP49" i="20"/>
  <c r="EQ49" i="20"/>
  <c r="EQ58" i="20" s="1"/>
  <c r="ER49" i="20"/>
  <c r="ER58" i="20" s="1"/>
  <c r="ES49" i="20"/>
  <c r="ES58" i="20" s="1"/>
  <c r="ET49" i="20"/>
  <c r="EU49" i="20"/>
  <c r="EV49" i="20"/>
  <c r="EW49" i="20"/>
  <c r="EX49" i="20"/>
  <c r="EY49" i="20"/>
  <c r="EY58" i="20" s="1"/>
  <c r="EZ49" i="20"/>
  <c r="EZ58" i="20" s="1"/>
  <c r="FA49" i="20"/>
  <c r="FA58" i="20" s="1"/>
  <c r="FB49" i="20"/>
  <c r="FC49" i="20"/>
  <c r="FD49" i="20"/>
  <c r="FE49" i="20"/>
  <c r="FF49" i="20"/>
  <c r="FG49" i="20"/>
  <c r="FG58" i="20" s="1"/>
  <c r="FH49" i="20"/>
  <c r="FH58" i="20" s="1"/>
  <c r="FI49" i="20"/>
  <c r="FI58" i="20" s="1"/>
  <c r="FJ49" i="20"/>
  <c r="FK49" i="20"/>
  <c r="FL49" i="20"/>
  <c r="FM49" i="20"/>
  <c r="FN49" i="20"/>
  <c r="FO49" i="20"/>
  <c r="FO58" i="20" s="1"/>
  <c r="FP49" i="20"/>
  <c r="FP58" i="20" s="1"/>
  <c r="FQ49" i="20"/>
  <c r="FQ58" i="20" s="1"/>
  <c r="FR49" i="20"/>
  <c r="FS49" i="20"/>
  <c r="FT49" i="20"/>
  <c r="FU49" i="20"/>
  <c r="FV49" i="20"/>
  <c r="FW49" i="20"/>
  <c r="FW58" i="20" s="1"/>
  <c r="FX49" i="20"/>
  <c r="FX58" i="20" s="1"/>
  <c r="FY49" i="20"/>
  <c r="FY58" i="20" s="1"/>
  <c r="FZ49" i="20"/>
  <c r="GA49" i="20"/>
  <c r="GB49" i="20"/>
  <c r="GC49" i="20"/>
  <c r="GD49" i="20"/>
  <c r="C49" i="20"/>
  <c r="N58" i="20"/>
  <c r="P58" i="20"/>
  <c r="Q58" i="20"/>
  <c r="R58" i="20"/>
  <c r="V58" i="20"/>
  <c r="W58" i="20"/>
  <c r="X58" i="20"/>
  <c r="Y58" i="20"/>
  <c r="Z58" i="20"/>
  <c r="AD58" i="20"/>
  <c r="AE58" i="20"/>
  <c r="AF58" i="20"/>
  <c r="AG58" i="20"/>
  <c r="AH58" i="20"/>
  <c r="AL58" i="20"/>
  <c r="AM58" i="20"/>
  <c r="AN58" i="20"/>
  <c r="AO58" i="20"/>
  <c r="AP58" i="20"/>
  <c r="AT58" i="20"/>
  <c r="AU58" i="20"/>
  <c r="AV58" i="20"/>
  <c r="AW58" i="20"/>
  <c r="AX58" i="20"/>
  <c r="BB58" i="20"/>
  <c r="BC58" i="20"/>
  <c r="BD58" i="20"/>
  <c r="BE58" i="20"/>
  <c r="BF58" i="20"/>
  <c r="BJ58" i="20"/>
  <c r="BK58" i="20"/>
  <c r="BL58" i="20"/>
  <c r="BM58" i="20"/>
  <c r="BN58" i="20"/>
  <c r="BR58" i="20"/>
  <c r="BS58" i="20"/>
  <c r="BT58" i="20"/>
  <c r="BU58" i="20"/>
  <c r="BV58" i="20"/>
  <c r="BZ58" i="20"/>
  <c r="CA58" i="20"/>
  <c r="CB58" i="20"/>
  <c r="CC58" i="20"/>
  <c r="CD58" i="20"/>
  <c r="CH58" i="20"/>
  <c r="CI58" i="20"/>
  <c r="CJ58" i="20"/>
  <c r="CK58" i="20"/>
  <c r="CL58" i="20"/>
  <c r="CP58" i="20"/>
  <c r="CQ58" i="20"/>
  <c r="CR58" i="20"/>
  <c r="CS58" i="20"/>
  <c r="CT58" i="20"/>
  <c r="CX58" i="20"/>
  <c r="CY58" i="20"/>
  <c r="CZ58" i="20"/>
  <c r="DA58" i="20"/>
  <c r="DB58" i="20"/>
  <c r="DF58" i="20"/>
  <c r="DG58" i="20"/>
  <c r="DH58" i="20"/>
  <c r="DI58" i="20"/>
  <c r="DJ58" i="20"/>
  <c r="DN58" i="20"/>
  <c r="DO58" i="20"/>
  <c r="DP58" i="20"/>
  <c r="DQ58" i="20"/>
  <c r="DR58" i="20"/>
  <c r="DV58" i="20"/>
  <c r="DW58" i="20"/>
  <c r="DX58" i="20"/>
  <c r="DY58" i="20"/>
  <c r="DZ58" i="20"/>
  <c r="ED58" i="20"/>
  <c r="EE58" i="20"/>
  <c r="EF58" i="20"/>
  <c r="EG58" i="20"/>
  <c r="EH58" i="20"/>
  <c r="EL58" i="20"/>
  <c r="EM58" i="20"/>
  <c r="EN58" i="20"/>
  <c r="EO58" i="20"/>
  <c r="EP58" i="20"/>
  <c r="ET58" i="20"/>
  <c r="EU58" i="20"/>
  <c r="EV58" i="20"/>
  <c r="EW58" i="20"/>
  <c r="EX58" i="20"/>
  <c r="FB58" i="20"/>
  <c r="FC58" i="20"/>
  <c r="FD58" i="20"/>
  <c r="FE58" i="20"/>
  <c r="FF58" i="20"/>
  <c r="FJ58" i="20"/>
  <c r="FK58" i="20"/>
  <c r="FL58" i="20"/>
  <c r="FM58" i="20"/>
  <c r="FN58" i="20"/>
  <c r="FR58" i="20"/>
  <c r="FS58" i="20"/>
  <c r="FT58" i="20"/>
  <c r="FU58" i="20"/>
  <c r="FV58" i="20"/>
  <c r="FZ58" i="20"/>
  <c r="GA58" i="20"/>
  <c r="GB58" i="20"/>
  <c r="GC58" i="20"/>
  <c r="GD58" i="20"/>
  <c r="D57" i="20" l="1"/>
  <c r="E57" i="20"/>
  <c r="F57" i="20"/>
  <c r="H57" i="20"/>
  <c r="I57" i="20"/>
  <c r="J57" i="20"/>
  <c r="K57" i="20"/>
  <c r="C57" i="20"/>
  <c r="K48" i="20"/>
  <c r="J48" i="20"/>
  <c r="I48" i="20"/>
  <c r="H48" i="20"/>
  <c r="G48" i="20"/>
  <c r="F48" i="20"/>
  <c r="E48" i="20"/>
  <c r="D48" i="20"/>
  <c r="C48" i="20"/>
  <c r="BM69" i="20" l="1"/>
  <c r="BM70" i="20" s="1"/>
  <c r="BL69" i="20"/>
  <c r="BL70" i="20" s="1"/>
  <c r="BK69" i="20"/>
  <c r="BK70" i="20" s="1"/>
  <c r="BJ69" i="20"/>
  <c r="BJ70" i="20" s="1"/>
  <c r="BI69" i="20"/>
  <c r="BI70" i="20" s="1"/>
  <c r="BH69" i="20"/>
  <c r="BH70" i="20" s="1"/>
  <c r="BG69" i="20"/>
  <c r="BG70" i="20" s="1"/>
  <c r="BM57" i="20"/>
  <c r="BL57" i="20"/>
  <c r="BK57" i="20"/>
  <c r="BJ57" i="20"/>
  <c r="BI57" i="20"/>
  <c r="BH57" i="20"/>
  <c r="BG57" i="20"/>
  <c r="BM42" i="20"/>
  <c r="BL42" i="20"/>
  <c r="BK42" i="20"/>
  <c r="BJ42" i="20"/>
  <c r="BI42" i="20"/>
  <c r="BH42" i="20"/>
  <c r="BG42" i="20"/>
  <c r="BM35" i="20"/>
  <c r="BL35" i="20"/>
  <c r="BK35" i="20"/>
  <c r="BJ35" i="20"/>
  <c r="BI35" i="20"/>
  <c r="BH35" i="20"/>
  <c r="BG35" i="20"/>
  <c r="BM20" i="20"/>
  <c r="BL20" i="20"/>
  <c r="BK20" i="20"/>
  <c r="BJ20" i="20"/>
  <c r="BI20" i="20"/>
  <c r="BH20" i="20"/>
  <c r="BG20" i="20"/>
  <c r="BM12" i="20"/>
  <c r="BL12" i="20"/>
  <c r="BK12" i="20"/>
  <c r="BJ12" i="20"/>
  <c r="BI12" i="20"/>
  <c r="BH12" i="20"/>
  <c r="BG12" i="20"/>
  <c r="BF69" i="20"/>
  <c r="BF70" i="20" s="1"/>
  <c r="BE69" i="20"/>
  <c r="BE70" i="20" s="1"/>
  <c r="BD69" i="20"/>
  <c r="BD70" i="20" s="1"/>
  <c r="BC69" i="20"/>
  <c r="BC70" i="20" s="1"/>
  <c r="BB69" i="20"/>
  <c r="BB70" i="20" s="1"/>
  <c r="BA69" i="20"/>
  <c r="BA70" i="20" s="1"/>
  <c r="AZ69" i="20"/>
  <c r="AZ70" i="20" s="1"/>
  <c r="BF57" i="20"/>
  <c r="BE57" i="20"/>
  <c r="BD57" i="20"/>
  <c r="BC57" i="20"/>
  <c r="BB57" i="20"/>
  <c r="BA57" i="20"/>
  <c r="AZ57" i="20"/>
  <c r="BF42" i="20"/>
  <c r="BE42" i="20"/>
  <c r="BD42" i="20"/>
  <c r="BC42" i="20"/>
  <c r="BB42" i="20"/>
  <c r="BA42" i="20"/>
  <c r="AZ42" i="20"/>
  <c r="BF35" i="20"/>
  <c r="BE35" i="20"/>
  <c r="BD35" i="20"/>
  <c r="BC35" i="20"/>
  <c r="BB35" i="20"/>
  <c r="BA35" i="20"/>
  <c r="AZ35" i="20"/>
  <c r="BF20" i="20"/>
  <c r="BE20" i="20"/>
  <c r="BD20" i="20"/>
  <c r="BC20" i="20"/>
  <c r="BB20" i="20"/>
  <c r="BA20" i="20"/>
  <c r="AZ20" i="20"/>
  <c r="BF12" i="20"/>
  <c r="BE12" i="20"/>
  <c r="BD12" i="20"/>
  <c r="BC12" i="20"/>
  <c r="BB12" i="20"/>
  <c r="BA12" i="20"/>
  <c r="AZ12" i="20"/>
  <c r="AY69" i="20"/>
  <c r="AY70" i="20" s="1"/>
  <c r="AX69" i="20"/>
  <c r="AX70" i="20" s="1"/>
  <c r="AW69" i="20"/>
  <c r="AW70" i="20" s="1"/>
  <c r="AV69" i="20"/>
  <c r="AV70" i="20" s="1"/>
  <c r="AU69" i="20"/>
  <c r="AU70" i="20" s="1"/>
  <c r="AT69" i="20"/>
  <c r="AT70" i="20" s="1"/>
  <c r="AS69" i="20"/>
  <c r="AS70" i="20" s="1"/>
  <c r="AY57" i="20"/>
  <c r="AX57" i="20"/>
  <c r="AW57" i="20"/>
  <c r="AV57" i="20"/>
  <c r="AU57" i="20"/>
  <c r="AT57" i="20"/>
  <c r="AS57" i="20"/>
  <c r="AY42" i="20"/>
  <c r="AX42" i="20"/>
  <c r="AW42" i="20"/>
  <c r="AV42" i="20"/>
  <c r="AU42" i="20"/>
  <c r="AT42" i="20"/>
  <c r="AS42" i="20"/>
  <c r="AY35" i="20"/>
  <c r="AX35" i="20"/>
  <c r="AW35" i="20"/>
  <c r="AV35" i="20"/>
  <c r="AU35" i="20"/>
  <c r="AT35" i="20"/>
  <c r="AS35" i="20"/>
  <c r="AY20" i="20"/>
  <c r="AX20" i="20"/>
  <c r="AW20" i="20"/>
  <c r="AV20" i="20"/>
  <c r="AU20" i="20"/>
  <c r="AT20" i="20"/>
  <c r="AS20" i="20"/>
  <c r="AY12" i="20"/>
  <c r="AX12" i="20"/>
  <c r="AW12" i="20"/>
  <c r="AV12" i="20"/>
  <c r="AU12" i="20"/>
  <c r="AT12" i="20"/>
  <c r="AS12" i="20"/>
  <c r="AR69" i="20"/>
  <c r="AR70" i="20" s="1"/>
  <c r="AQ69" i="20"/>
  <c r="AQ70" i="20" s="1"/>
  <c r="AP69" i="20"/>
  <c r="AP70" i="20" s="1"/>
  <c r="AO69" i="20"/>
  <c r="AO70" i="20" s="1"/>
  <c r="AN69" i="20"/>
  <c r="AN70" i="20" s="1"/>
  <c r="AM69" i="20"/>
  <c r="AM70" i="20" s="1"/>
  <c r="AL69" i="20"/>
  <c r="AL70" i="20" s="1"/>
  <c r="AR57" i="20"/>
  <c r="AQ57" i="20"/>
  <c r="AP57" i="20"/>
  <c r="AO57" i="20"/>
  <c r="AN57" i="20"/>
  <c r="AM57" i="20"/>
  <c r="AL57" i="20"/>
  <c r="AR42" i="20"/>
  <c r="AQ42" i="20"/>
  <c r="AP42" i="20"/>
  <c r="AO42" i="20"/>
  <c r="AN42" i="20"/>
  <c r="AM42" i="20"/>
  <c r="AL42" i="20"/>
  <c r="AR35" i="20"/>
  <c r="AQ35" i="20"/>
  <c r="AP35" i="20"/>
  <c r="AO35" i="20"/>
  <c r="AN35" i="20"/>
  <c r="AM35" i="20"/>
  <c r="AL35" i="20"/>
  <c r="AR20" i="20"/>
  <c r="AQ20" i="20"/>
  <c r="AP20" i="20"/>
  <c r="AO20" i="20"/>
  <c r="AN20" i="20"/>
  <c r="AM20" i="20"/>
  <c r="AL20" i="20"/>
  <c r="AR12" i="20"/>
  <c r="AQ12" i="20"/>
  <c r="AP12" i="20"/>
  <c r="AO12" i="20"/>
  <c r="AN12" i="20"/>
  <c r="AM12" i="20"/>
  <c r="AL12" i="20"/>
  <c r="AK69" i="20"/>
  <c r="AK70" i="20" s="1"/>
  <c r="AJ69" i="20"/>
  <c r="AJ70" i="20" s="1"/>
  <c r="AI69" i="20"/>
  <c r="AI70" i="20" s="1"/>
  <c r="AH69" i="20"/>
  <c r="AH70" i="20" s="1"/>
  <c r="AG69" i="20"/>
  <c r="AG70" i="20" s="1"/>
  <c r="AF69" i="20"/>
  <c r="AF70" i="20" s="1"/>
  <c r="AE69" i="20"/>
  <c r="AE70" i="20" s="1"/>
  <c r="AK57" i="20"/>
  <c r="AJ57" i="20"/>
  <c r="AI57" i="20"/>
  <c r="AH57" i="20"/>
  <c r="AG57" i="20"/>
  <c r="AF57" i="20"/>
  <c r="AE57" i="20"/>
  <c r="AK42" i="20"/>
  <c r="AJ42" i="20"/>
  <c r="AI42" i="20"/>
  <c r="AH42" i="20"/>
  <c r="AG42" i="20"/>
  <c r="AF42" i="20"/>
  <c r="AE42" i="20"/>
  <c r="AK35" i="20"/>
  <c r="AJ35" i="20"/>
  <c r="AI35" i="20"/>
  <c r="AH35" i="20"/>
  <c r="AG35" i="20"/>
  <c r="AF35" i="20"/>
  <c r="AE35" i="20"/>
  <c r="AK20" i="20"/>
  <c r="AJ20" i="20"/>
  <c r="AI20" i="20"/>
  <c r="AH20" i="20"/>
  <c r="AG20" i="20"/>
  <c r="AF20" i="20"/>
  <c r="AE20" i="20"/>
  <c r="AK12" i="20"/>
  <c r="AJ12" i="20"/>
  <c r="AI12" i="20"/>
  <c r="AH12" i="20"/>
  <c r="AG12" i="20"/>
  <c r="AF12" i="20"/>
  <c r="AE12" i="20"/>
  <c r="AD69" i="20"/>
  <c r="AD70" i="20" s="1"/>
  <c r="AC69" i="20"/>
  <c r="AC70" i="20" s="1"/>
  <c r="AB69" i="20"/>
  <c r="AB70" i="20" s="1"/>
  <c r="AA69" i="20"/>
  <c r="AA70" i="20" s="1"/>
  <c r="Z69" i="20"/>
  <c r="Z70" i="20" s="1"/>
  <c r="Y69" i="20"/>
  <c r="Y70" i="20" s="1"/>
  <c r="X69" i="20"/>
  <c r="X70" i="20" s="1"/>
  <c r="AD57" i="20"/>
  <c r="AC57" i="20"/>
  <c r="AB57" i="20"/>
  <c r="AA57" i="20"/>
  <c r="Z57" i="20"/>
  <c r="Y57" i="20"/>
  <c r="X57" i="20"/>
  <c r="AD42" i="20"/>
  <c r="AC42" i="20"/>
  <c r="AB42" i="20"/>
  <c r="AA42" i="20"/>
  <c r="Z42" i="20"/>
  <c r="Y42" i="20"/>
  <c r="X42" i="20"/>
  <c r="AD35" i="20"/>
  <c r="AC35" i="20"/>
  <c r="AB35" i="20"/>
  <c r="AA35" i="20"/>
  <c r="Z35" i="20"/>
  <c r="Y35" i="20"/>
  <c r="X35" i="20"/>
  <c r="AD20" i="20"/>
  <c r="AC20" i="20"/>
  <c r="AB20" i="20"/>
  <c r="AA20" i="20"/>
  <c r="Z20" i="20"/>
  <c r="Y20" i="20"/>
  <c r="X20" i="20"/>
  <c r="AD12" i="20"/>
  <c r="AC12" i="20"/>
  <c r="AB12" i="20"/>
  <c r="AA12" i="20"/>
  <c r="Z12" i="20"/>
  <c r="Y12" i="20"/>
  <c r="X12" i="20"/>
  <c r="W69" i="20"/>
  <c r="W70" i="20" s="1"/>
  <c r="V69" i="20"/>
  <c r="V70" i="20" s="1"/>
  <c r="U69" i="20"/>
  <c r="U70" i="20" s="1"/>
  <c r="T69" i="20"/>
  <c r="T70" i="20" s="1"/>
  <c r="S69" i="20"/>
  <c r="S70" i="20" s="1"/>
  <c r="R69" i="20"/>
  <c r="R70" i="20" s="1"/>
  <c r="Q69" i="20"/>
  <c r="Q70" i="20" s="1"/>
  <c r="W57" i="20"/>
  <c r="V57" i="20"/>
  <c r="U57" i="20"/>
  <c r="T57" i="20"/>
  <c r="S57" i="20"/>
  <c r="R57" i="20"/>
  <c r="Q57" i="20"/>
  <c r="W42" i="20"/>
  <c r="V42" i="20"/>
  <c r="U42" i="20"/>
  <c r="T42" i="20"/>
  <c r="S42" i="20"/>
  <c r="R42" i="20"/>
  <c r="Q42" i="20"/>
  <c r="W35" i="20"/>
  <c r="V35" i="20"/>
  <c r="U35" i="20"/>
  <c r="T35" i="20"/>
  <c r="S35" i="20"/>
  <c r="R35" i="20"/>
  <c r="Q35" i="20"/>
  <c r="W20" i="20"/>
  <c r="V20" i="20"/>
  <c r="U20" i="20"/>
  <c r="T20" i="20"/>
  <c r="S20" i="20"/>
  <c r="R20" i="20"/>
  <c r="Q20" i="20"/>
  <c r="W12" i="20"/>
  <c r="V12" i="20"/>
  <c r="U12" i="20"/>
  <c r="T12" i="20"/>
  <c r="S12" i="20"/>
  <c r="R12" i="20"/>
  <c r="Q12" i="20"/>
  <c r="FR87" i="20"/>
  <c r="FU75" i="20"/>
  <c r="FV75" i="20" s="1"/>
  <c r="FT75" i="20"/>
  <c r="FS75" i="20"/>
  <c r="FR75" i="20"/>
  <c r="FQ75" i="20"/>
  <c r="GD69" i="20"/>
  <c r="GD70" i="20" s="1"/>
  <c r="GC69" i="20"/>
  <c r="GC70" i="20" s="1"/>
  <c r="GB69" i="20"/>
  <c r="GB70" i="20" s="1"/>
  <c r="GA69" i="20"/>
  <c r="GA70" i="20" s="1"/>
  <c r="FZ69" i="20"/>
  <c r="FZ70" i="20" s="1"/>
  <c r="FY69" i="20"/>
  <c r="FY70" i="20" s="1"/>
  <c r="FX69" i="20"/>
  <c r="FX70" i="20" s="1"/>
  <c r="FW69" i="20"/>
  <c r="FW70" i="20" s="1"/>
  <c r="FV69" i="20"/>
  <c r="FV70" i="20" s="1"/>
  <c r="FU69" i="20"/>
  <c r="FU70" i="20" s="1"/>
  <c r="FT69" i="20"/>
  <c r="FT70" i="20" s="1"/>
  <c r="FS69" i="20"/>
  <c r="FS70" i="20" s="1"/>
  <c r="FQ69" i="20"/>
  <c r="FQ70" i="20" s="1"/>
  <c r="GD57" i="20"/>
  <c r="GC57" i="20"/>
  <c r="GB57" i="20"/>
  <c r="GA57" i="20"/>
  <c r="FZ57" i="20"/>
  <c r="FY57" i="20"/>
  <c r="FX57" i="20"/>
  <c r="FW57" i="20"/>
  <c r="FV57" i="20"/>
  <c r="FU57" i="20"/>
  <c r="FT57" i="20"/>
  <c r="FR57" i="20"/>
  <c r="FQ57" i="20"/>
  <c r="GD42" i="20"/>
  <c r="GC42" i="20"/>
  <c r="GB42" i="20"/>
  <c r="GA42" i="20"/>
  <c r="FZ42" i="20"/>
  <c r="FY42" i="20"/>
  <c r="FX42" i="20"/>
  <c r="FW42" i="20"/>
  <c r="FV42" i="20"/>
  <c r="FU42" i="20"/>
  <c r="FT42" i="20"/>
  <c r="FQ42" i="20"/>
  <c r="FS42" i="20"/>
  <c r="FR42" i="20"/>
  <c r="GD35" i="20"/>
  <c r="GC35" i="20"/>
  <c r="GB35" i="20"/>
  <c r="GA35" i="20"/>
  <c r="FZ35" i="20"/>
  <c r="FY35" i="20"/>
  <c r="FX35" i="20"/>
  <c r="FW35" i="20"/>
  <c r="FV35" i="20"/>
  <c r="FU35" i="20"/>
  <c r="FT35" i="20"/>
  <c r="FQ35" i="20"/>
  <c r="GD20" i="20"/>
  <c r="GC20" i="20"/>
  <c r="GB20" i="20"/>
  <c r="GA20" i="20"/>
  <c r="FZ20" i="20"/>
  <c r="FY20" i="20"/>
  <c r="FX20" i="20"/>
  <c r="FW20" i="20"/>
  <c r="FV20" i="20"/>
  <c r="GD12" i="20"/>
  <c r="GC12" i="20"/>
  <c r="GB12" i="20"/>
  <c r="GA12" i="20"/>
  <c r="FZ12" i="20"/>
  <c r="FY12" i="20"/>
  <c r="FX12" i="20"/>
  <c r="FW12" i="20"/>
  <c r="FV12" i="20"/>
  <c r="EP87" i="20"/>
  <c r="ES75" i="20"/>
  <c r="ER75" i="20"/>
  <c r="EQ75" i="20"/>
  <c r="EP75" i="20"/>
  <c r="EO75" i="20"/>
  <c r="FP69" i="20"/>
  <c r="FP70" i="20" s="1"/>
  <c r="FO69" i="20"/>
  <c r="FO70" i="20" s="1"/>
  <c r="FN69" i="20"/>
  <c r="FN70" i="20" s="1"/>
  <c r="FM69" i="20"/>
  <c r="FM70" i="20" s="1"/>
  <c r="FL69" i="20"/>
  <c r="FL70" i="20" s="1"/>
  <c r="FI69" i="20"/>
  <c r="FI70" i="20" s="1"/>
  <c r="FH69" i="20"/>
  <c r="FH70" i="20" s="1"/>
  <c r="FG69" i="20"/>
  <c r="FG70" i="20" s="1"/>
  <c r="FF69" i="20"/>
  <c r="FF70" i="20" s="1"/>
  <c r="FE69" i="20"/>
  <c r="FE70" i="20" s="1"/>
  <c r="FB69" i="20"/>
  <c r="FB70" i="20" s="1"/>
  <c r="FA69" i="20"/>
  <c r="FA70" i="20" s="1"/>
  <c r="EZ69" i="20"/>
  <c r="EZ70" i="20" s="1"/>
  <c r="EY69" i="20"/>
  <c r="EY70" i="20" s="1"/>
  <c r="EX69" i="20"/>
  <c r="EX70" i="20" s="1"/>
  <c r="EW69" i="20"/>
  <c r="EW70" i="20" s="1"/>
  <c r="EV69" i="20"/>
  <c r="EV70" i="20" s="1"/>
  <c r="EU69" i="20"/>
  <c r="EU70" i="20" s="1"/>
  <c r="ET69" i="20"/>
  <c r="ET70" i="20" s="1"/>
  <c r="ES69" i="20"/>
  <c r="ES70" i="20" s="1"/>
  <c r="ER69" i="20"/>
  <c r="ER70" i="20" s="1"/>
  <c r="EQ69" i="20"/>
  <c r="EQ70" i="20" s="1"/>
  <c r="FJ69" i="20"/>
  <c r="FJ70" i="20" s="1"/>
  <c r="FC69" i="20"/>
  <c r="FC70" i="20" s="1"/>
  <c r="EO69" i="20"/>
  <c r="EO70" i="20" s="1"/>
  <c r="FP57" i="20"/>
  <c r="FO57" i="20"/>
  <c r="FN57" i="20"/>
  <c r="FM57" i="20"/>
  <c r="FK57" i="20"/>
  <c r="FJ57" i="20"/>
  <c r="FI57" i="20"/>
  <c r="FH57" i="20"/>
  <c r="FG57" i="20"/>
  <c r="FF57" i="20"/>
  <c r="FD57" i="20"/>
  <c r="FC57" i="20"/>
  <c r="FB57" i="20"/>
  <c r="FA57" i="20"/>
  <c r="EZ57" i="20"/>
  <c r="EY57" i="20"/>
  <c r="EX57" i="20"/>
  <c r="EW57" i="20"/>
  <c r="EV57" i="20"/>
  <c r="EU57" i="20"/>
  <c r="ET57" i="20"/>
  <c r="ES57" i="20"/>
  <c r="ER57" i="20"/>
  <c r="EP57" i="20"/>
  <c r="EO57" i="20"/>
  <c r="FP42" i="20"/>
  <c r="FO42" i="20"/>
  <c r="FN42" i="20"/>
  <c r="FM42" i="20"/>
  <c r="FL42" i="20"/>
  <c r="FK42" i="20"/>
  <c r="FJ42" i="20"/>
  <c r="FI42" i="20"/>
  <c r="FH42" i="20"/>
  <c r="FG42" i="20"/>
  <c r="FF42" i="20"/>
  <c r="FE42" i="20"/>
  <c r="FD42" i="20"/>
  <c r="FC42" i="20"/>
  <c r="FB42" i="20"/>
  <c r="FA42" i="20"/>
  <c r="EZ42" i="20"/>
  <c r="EY42" i="20"/>
  <c r="EX42" i="20"/>
  <c r="EW42" i="20"/>
  <c r="EV42" i="20"/>
  <c r="EU42" i="20"/>
  <c r="ET42" i="20"/>
  <c r="ES42" i="20"/>
  <c r="ER42" i="20"/>
  <c r="EO42" i="20"/>
  <c r="EQ42" i="20"/>
  <c r="EP42" i="20"/>
  <c r="FP35" i="20"/>
  <c r="FO35" i="20"/>
  <c r="FN35" i="20"/>
  <c r="FM35" i="20"/>
  <c r="FJ35" i="20"/>
  <c r="FI35" i="20"/>
  <c r="FH35" i="20"/>
  <c r="FG35" i="20"/>
  <c r="FF35" i="20"/>
  <c r="FC35" i="20"/>
  <c r="FB35" i="20"/>
  <c r="FA35" i="20"/>
  <c r="EZ35" i="20"/>
  <c r="EY35" i="20"/>
  <c r="EX35" i="20"/>
  <c r="EW35" i="20"/>
  <c r="EV35" i="20"/>
  <c r="EU35" i="20"/>
  <c r="ET35" i="20"/>
  <c r="ES35" i="20"/>
  <c r="ER35" i="20"/>
  <c r="EO35" i="20"/>
  <c r="FP20" i="20"/>
  <c r="FO20" i="20"/>
  <c r="FI20" i="20"/>
  <c r="FH20" i="20"/>
  <c r="FB20" i="20"/>
  <c r="FA20" i="20"/>
  <c r="EZ20" i="20"/>
  <c r="EY20" i="20"/>
  <c r="EX20" i="20"/>
  <c r="EW20" i="20"/>
  <c r="EV20" i="20"/>
  <c r="EU20" i="20"/>
  <c r="ET20" i="20"/>
  <c r="FP12" i="20"/>
  <c r="FO12" i="20"/>
  <c r="FI12" i="20"/>
  <c r="FH12" i="20"/>
  <c r="FB12" i="20"/>
  <c r="FA12" i="20"/>
  <c r="EZ12" i="20"/>
  <c r="EY12" i="20"/>
  <c r="EX12" i="20"/>
  <c r="EW12" i="20"/>
  <c r="EV12" i="20"/>
  <c r="EU12" i="20"/>
  <c r="ET12" i="20"/>
  <c r="DN87" i="20"/>
  <c r="DQ75" i="20"/>
  <c r="DR75" i="20" s="1"/>
  <c r="DP75" i="20"/>
  <c r="DO75" i="20"/>
  <c r="DN75" i="20"/>
  <c r="DM75" i="20"/>
  <c r="EN69" i="20"/>
  <c r="EN70" i="20" s="1"/>
  <c r="EM69" i="20"/>
  <c r="EM70" i="20" s="1"/>
  <c r="EL69" i="20"/>
  <c r="EL70" i="20" s="1"/>
  <c r="EK69" i="20"/>
  <c r="EK70" i="20" s="1"/>
  <c r="EJ69" i="20"/>
  <c r="EJ70" i="20" s="1"/>
  <c r="EG69" i="20"/>
  <c r="EG70" i="20" s="1"/>
  <c r="EF69" i="20"/>
  <c r="EF70" i="20" s="1"/>
  <c r="EE69" i="20"/>
  <c r="EE70" i="20" s="1"/>
  <c r="ED69" i="20"/>
  <c r="ED70" i="20" s="1"/>
  <c r="EC69" i="20"/>
  <c r="EC70" i="20" s="1"/>
  <c r="DZ69" i="20"/>
  <c r="DZ70" i="20" s="1"/>
  <c r="DY69" i="20"/>
  <c r="DY70" i="20" s="1"/>
  <c r="DX69" i="20"/>
  <c r="DX70" i="20" s="1"/>
  <c r="DW69" i="20"/>
  <c r="DW70" i="20" s="1"/>
  <c r="DV69" i="20"/>
  <c r="DV70" i="20" s="1"/>
  <c r="DU69" i="20"/>
  <c r="DU70" i="20" s="1"/>
  <c r="DT69" i="20"/>
  <c r="DT70" i="20" s="1"/>
  <c r="DS69" i="20"/>
  <c r="DS70" i="20" s="1"/>
  <c r="DR69" i="20"/>
  <c r="DR70" i="20" s="1"/>
  <c r="DQ69" i="20"/>
  <c r="DQ70" i="20" s="1"/>
  <c r="DP69" i="20"/>
  <c r="DP70" i="20" s="1"/>
  <c r="DO69" i="20"/>
  <c r="DO70" i="20" s="1"/>
  <c r="EH69" i="20"/>
  <c r="EH70" i="20" s="1"/>
  <c r="EA69" i="20"/>
  <c r="EA70" i="20" s="1"/>
  <c r="DM69" i="20"/>
  <c r="DM70" i="20" s="1"/>
  <c r="EN57" i="20"/>
  <c r="EM57" i="20"/>
  <c r="EL57" i="20"/>
  <c r="EK57" i="20"/>
  <c r="EI57" i="20"/>
  <c r="EH57" i="20"/>
  <c r="EG57" i="20"/>
  <c r="EF57" i="20"/>
  <c r="EE57" i="20"/>
  <c r="ED57" i="20"/>
  <c r="EB57" i="20"/>
  <c r="EA57" i="20"/>
  <c r="DZ57" i="20"/>
  <c r="DY57" i="20"/>
  <c r="DX57" i="20"/>
  <c r="DW57" i="20"/>
  <c r="DV57" i="20"/>
  <c r="DU57" i="20"/>
  <c r="DT57" i="20"/>
  <c r="DS57" i="20"/>
  <c r="DR57" i="20"/>
  <c r="DQ57" i="20"/>
  <c r="DP57" i="20"/>
  <c r="DN57" i="20"/>
  <c r="DM57" i="20"/>
  <c r="EN42" i="20"/>
  <c r="EM42" i="20"/>
  <c r="EL42" i="20"/>
  <c r="EK42" i="20"/>
  <c r="EJ42" i="20"/>
  <c r="EI42" i="20"/>
  <c r="EH42" i="20"/>
  <c r="EG42" i="20"/>
  <c r="EF42" i="20"/>
  <c r="EE42" i="20"/>
  <c r="ED42" i="20"/>
  <c r="EC42" i="20"/>
  <c r="EB42" i="20"/>
  <c r="EA42" i="20"/>
  <c r="DZ42" i="20"/>
  <c r="DY42" i="20"/>
  <c r="DX42" i="20"/>
  <c r="DW42" i="20"/>
  <c r="DV42" i="20"/>
  <c r="DU42" i="20"/>
  <c r="DT42" i="20"/>
  <c r="DS42" i="20"/>
  <c r="DR42" i="20"/>
  <c r="DQ42" i="20"/>
  <c r="DP42" i="20"/>
  <c r="DM42" i="20"/>
  <c r="DO42" i="20"/>
  <c r="DN42" i="20"/>
  <c r="EN35" i="20"/>
  <c r="EM35" i="20"/>
  <c r="EL35" i="20"/>
  <c r="EK35" i="20"/>
  <c r="EH35" i="20"/>
  <c r="EG35" i="20"/>
  <c r="EF35" i="20"/>
  <c r="EE35" i="20"/>
  <c r="ED35" i="20"/>
  <c r="EA35" i="20"/>
  <c r="DZ35" i="20"/>
  <c r="DY35" i="20"/>
  <c r="DX35" i="20"/>
  <c r="DW35" i="20"/>
  <c r="DV35" i="20"/>
  <c r="DU35" i="20"/>
  <c r="DT35" i="20"/>
  <c r="DS35" i="20"/>
  <c r="DR35" i="20"/>
  <c r="DQ35" i="20"/>
  <c r="DP35" i="20"/>
  <c r="DM35" i="20"/>
  <c r="EN20" i="20"/>
  <c r="EM20" i="20"/>
  <c r="EG20" i="20"/>
  <c r="EF20" i="20"/>
  <c r="DZ20" i="20"/>
  <c r="DY20" i="20"/>
  <c r="DX20" i="20"/>
  <c r="DW20" i="20"/>
  <c r="DV20" i="20"/>
  <c r="DU20" i="20"/>
  <c r="DT20" i="20"/>
  <c r="DS20" i="20"/>
  <c r="DR20" i="20"/>
  <c r="EN12" i="20"/>
  <c r="EM12" i="20"/>
  <c r="EG12" i="20"/>
  <c r="EF12" i="20"/>
  <c r="DZ12" i="20"/>
  <c r="DY12" i="20"/>
  <c r="DX12" i="20"/>
  <c r="DW12" i="20"/>
  <c r="DV12" i="20"/>
  <c r="DU12" i="20"/>
  <c r="DT12" i="20"/>
  <c r="DS12" i="20"/>
  <c r="DR12" i="20"/>
  <c r="CL87" i="20"/>
  <c r="CO75" i="20"/>
  <c r="CP75" i="20" s="1"/>
  <c r="CN75" i="20"/>
  <c r="CM75" i="20"/>
  <c r="CL75" i="20"/>
  <c r="CK75" i="20"/>
  <c r="DL69" i="20"/>
  <c r="DL70" i="20" s="1"/>
  <c r="DK69" i="20"/>
  <c r="DK70" i="20" s="1"/>
  <c r="DJ69" i="20"/>
  <c r="DJ70" i="20" s="1"/>
  <c r="DI69" i="20"/>
  <c r="DI70" i="20" s="1"/>
  <c r="DH69" i="20"/>
  <c r="DH70" i="20" s="1"/>
  <c r="DE69" i="20"/>
  <c r="DE70" i="20" s="1"/>
  <c r="DD69" i="20"/>
  <c r="DD70" i="20" s="1"/>
  <c r="DC69" i="20"/>
  <c r="DC70" i="20" s="1"/>
  <c r="DB69" i="20"/>
  <c r="DB70" i="20" s="1"/>
  <c r="DA69" i="20"/>
  <c r="DA70" i="20" s="1"/>
  <c r="CX69" i="20"/>
  <c r="CX70" i="20" s="1"/>
  <c r="CW69" i="20"/>
  <c r="CW70" i="20" s="1"/>
  <c r="CV69" i="20"/>
  <c r="CV70" i="20" s="1"/>
  <c r="CU69" i="20"/>
  <c r="CU70" i="20" s="1"/>
  <c r="CT69" i="20"/>
  <c r="CT70" i="20" s="1"/>
  <c r="CS69" i="20"/>
  <c r="CS70" i="20" s="1"/>
  <c r="CR69" i="20"/>
  <c r="CR70" i="20" s="1"/>
  <c r="CQ69" i="20"/>
  <c r="CQ70" i="20" s="1"/>
  <c r="CP69" i="20"/>
  <c r="CP70" i="20" s="1"/>
  <c r="CO69" i="20"/>
  <c r="CO70" i="20" s="1"/>
  <c r="CN69" i="20"/>
  <c r="CN70" i="20" s="1"/>
  <c r="CM69" i="20"/>
  <c r="CM70" i="20" s="1"/>
  <c r="DF69" i="20"/>
  <c r="DF70" i="20" s="1"/>
  <c r="CY69" i="20"/>
  <c r="CY70" i="20" s="1"/>
  <c r="CK69" i="20"/>
  <c r="CK70" i="20" s="1"/>
  <c r="DL57" i="20"/>
  <c r="DK57" i="20"/>
  <c r="DJ57" i="20"/>
  <c r="DI57" i="20"/>
  <c r="DG57" i="20"/>
  <c r="DF57" i="20"/>
  <c r="DE57" i="20"/>
  <c r="DD57" i="20"/>
  <c r="DC57" i="20"/>
  <c r="DB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L57" i="20"/>
  <c r="CK57" i="20"/>
  <c r="DL42" i="20"/>
  <c r="DK42" i="20"/>
  <c r="DJ42" i="20"/>
  <c r="DI42" i="20"/>
  <c r="DH42" i="20"/>
  <c r="DG42" i="20"/>
  <c r="DF42" i="20"/>
  <c r="DE42" i="20"/>
  <c r="DD42" i="20"/>
  <c r="DC42" i="20"/>
  <c r="DB42" i="20"/>
  <c r="DA42" i="20"/>
  <c r="CZ42" i="20"/>
  <c r="CY42" i="20"/>
  <c r="CX42" i="20"/>
  <c r="CW42" i="20"/>
  <c r="CV42" i="20"/>
  <c r="CU42" i="20"/>
  <c r="CT42" i="20"/>
  <c r="CS42" i="20"/>
  <c r="CR42" i="20"/>
  <c r="CQ42" i="20"/>
  <c r="CP42" i="20"/>
  <c r="CO42" i="20"/>
  <c r="CN42" i="20"/>
  <c r="CK42" i="20"/>
  <c r="CM42" i="20"/>
  <c r="CL42" i="20"/>
  <c r="DL35" i="20"/>
  <c r="DK35" i="20"/>
  <c r="DJ35" i="20"/>
  <c r="DI35" i="20"/>
  <c r="DF35" i="20"/>
  <c r="DE35" i="20"/>
  <c r="DD35" i="20"/>
  <c r="DC35" i="20"/>
  <c r="DB35" i="20"/>
  <c r="CY35" i="20"/>
  <c r="CX35" i="20"/>
  <c r="CW35" i="20"/>
  <c r="CV35" i="20"/>
  <c r="CU35" i="20"/>
  <c r="CT35" i="20"/>
  <c r="CS35" i="20"/>
  <c r="CR35" i="20"/>
  <c r="CQ35" i="20"/>
  <c r="CP35" i="20"/>
  <c r="CO35" i="20"/>
  <c r="CN35" i="20"/>
  <c r="CK35" i="20"/>
  <c r="DL20" i="20"/>
  <c r="DK20" i="20"/>
  <c r="DE20" i="20"/>
  <c r="DD20" i="20"/>
  <c r="CX20" i="20"/>
  <c r="CW20" i="20"/>
  <c r="CV20" i="20"/>
  <c r="CU20" i="20"/>
  <c r="CT20" i="20"/>
  <c r="CS20" i="20"/>
  <c r="CR20" i="20"/>
  <c r="CQ20" i="20"/>
  <c r="CP20" i="20"/>
  <c r="DL12" i="20"/>
  <c r="DK12" i="20"/>
  <c r="DE12" i="20"/>
  <c r="DD12" i="20"/>
  <c r="CX12" i="20"/>
  <c r="CW12" i="20"/>
  <c r="CV12" i="20"/>
  <c r="CU12" i="20"/>
  <c r="CT12" i="20"/>
  <c r="CS12" i="20"/>
  <c r="CR12" i="20"/>
  <c r="CQ12" i="20"/>
  <c r="CP12" i="20"/>
  <c r="CJ69" i="20"/>
  <c r="CJ70" i="20" s="1"/>
  <c r="CI69" i="20"/>
  <c r="CI70" i="20" s="1"/>
  <c r="CH69" i="20"/>
  <c r="CH70" i="20" s="1"/>
  <c r="CG69" i="20"/>
  <c r="CG70" i="20" s="1"/>
  <c r="CF69" i="20"/>
  <c r="CF70" i="20" s="1"/>
  <c r="CC69" i="20"/>
  <c r="CC70" i="20" s="1"/>
  <c r="CB69" i="20"/>
  <c r="CB70" i="20" s="1"/>
  <c r="CA69" i="20"/>
  <c r="CA70" i="20" s="1"/>
  <c r="BZ69" i="20"/>
  <c r="BZ70" i="20" s="1"/>
  <c r="BY69" i="20"/>
  <c r="BY70" i="20" s="1"/>
  <c r="BV69" i="20"/>
  <c r="BV70" i="20" s="1"/>
  <c r="BU69" i="20"/>
  <c r="BU70" i="20" s="1"/>
  <c r="BT69" i="20"/>
  <c r="BT70" i="20" s="1"/>
  <c r="BS69" i="20"/>
  <c r="BS70" i="20" s="1"/>
  <c r="BR69" i="20"/>
  <c r="BR70" i="20" s="1"/>
  <c r="BQ69" i="20"/>
  <c r="BQ70" i="20" s="1"/>
  <c r="BP69" i="20"/>
  <c r="BP70" i="20" s="1"/>
  <c r="BO69" i="20"/>
  <c r="BO70" i="20" s="1"/>
  <c r="BN69" i="20"/>
  <c r="BN70" i="20" s="1"/>
  <c r="CD69" i="20"/>
  <c r="CD70" i="20" s="1"/>
  <c r="BW69" i="20"/>
  <c r="BW70" i="20" s="1"/>
  <c r="CJ57" i="20"/>
  <c r="CI57" i="20"/>
  <c r="CH57" i="20"/>
  <c r="CG57" i="20"/>
  <c r="CE57" i="20"/>
  <c r="CD57" i="20"/>
  <c r="CC57" i="20"/>
  <c r="CB57" i="20"/>
  <c r="CA57" i="20"/>
  <c r="BZ57" i="20"/>
  <c r="BX57" i="20"/>
  <c r="BW57" i="20"/>
  <c r="BV57" i="20"/>
  <c r="BU57" i="20"/>
  <c r="BT57" i="20"/>
  <c r="BS57" i="20"/>
  <c r="BR57" i="20"/>
  <c r="BQ57" i="20"/>
  <c r="BP57" i="20"/>
  <c r="BO57" i="20"/>
  <c r="BN57" i="20"/>
  <c r="CJ42" i="20"/>
  <c r="CI42" i="20"/>
  <c r="CH42" i="20"/>
  <c r="CG42" i="20"/>
  <c r="CF42" i="20"/>
  <c r="CE42" i="20"/>
  <c r="CD42" i="20"/>
  <c r="CC42" i="20"/>
  <c r="CB42" i="20"/>
  <c r="CA42" i="20"/>
  <c r="BZ42" i="20"/>
  <c r="BY42" i="20"/>
  <c r="BX42" i="20"/>
  <c r="BW42" i="20"/>
  <c r="BV42" i="20"/>
  <c r="BU42" i="20"/>
  <c r="BT42" i="20"/>
  <c r="BS42" i="20"/>
  <c r="BR42" i="20"/>
  <c r="BQ42" i="20"/>
  <c r="BP42" i="20"/>
  <c r="BO42" i="20"/>
  <c r="BN42" i="20"/>
  <c r="CJ35" i="20"/>
  <c r="CI35" i="20"/>
  <c r="CH35" i="20"/>
  <c r="CG35" i="20"/>
  <c r="CD35" i="20"/>
  <c r="CC35" i="20"/>
  <c r="CB35" i="20"/>
  <c r="CA35" i="20"/>
  <c r="BZ35" i="20"/>
  <c r="BW35" i="20"/>
  <c r="BV35" i="20"/>
  <c r="BU35" i="20"/>
  <c r="BT35" i="20"/>
  <c r="BS35" i="20"/>
  <c r="BR35" i="20"/>
  <c r="BQ35" i="20"/>
  <c r="BP35" i="20"/>
  <c r="BO35" i="20"/>
  <c r="BN35" i="20"/>
  <c r="CJ20" i="20"/>
  <c r="CI20" i="20"/>
  <c r="CC20" i="20"/>
  <c r="CB20" i="20"/>
  <c r="BV20" i="20"/>
  <c r="BU20" i="20"/>
  <c r="BT20" i="20"/>
  <c r="BS20" i="20"/>
  <c r="BR20" i="20"/>
  <c r="BQ20" i="20"/>
  <c r="BP20" i="20"/>
  <c r="BO20" i="20"/>
  <c r="BN20" i="20"/>
  <c r="CJ12" i="20"/>
  <c r="CI12" i="20"/>
  <c r="CC12" i="20"/>
  <c r="CB12" i="20"/>
  <c r="BV12" i="20"/>
  <c r="BU12" i="20"/>
  <c r="BT12" i="20"/>
  <c r="BS12" i="20"/>
  <c r="BR12" i="20"/>
  <c r="BQ12" i="20"/>
  <c r="BP12" i="20"/>
  <c r="BO12" i="20"/>
  <c r="BN12" i="20"/>
  <c r="N42" i="20"/>
  <c r="P69" i="20"/>
  <c r="P70" i="20" s="1"/>
  <c r="O69" i="20"/>
  <c r="O70" i="20" s="1"/>
  <c r="N69" i="20"/>
  <c r="N70" i="20" s="1"/>
  <c r="L69" i="20"/>
  <c r="L70" i="20" s="1"/>
  <c r="P57" i="20"/>
  <c r="O57" i="20"/>
  <c r="M57" i="20"/>
  <c r="L57" i="20"/>
  <c r="P42" i="20"/>
  <c r="O42" i="20"/>
  <c r="M42" i="20"/>
  <c r="L42" i="20"/>
  <c r="P35" i="20"/>
  <c r="O35" i="20"/>
  <c r="L35" i="20"/>
  <c r="C75" i="20"/>
  <c r="D75" i="20" s="1"/>
  <c r="F6" i="32"/>
  <c r="F7" i="32" s="1"/>
  <c r="F8" i="32" s="1"/>
  <c r="F9" i="32" s="1"/>
  <c r="F10" i="32" s="1"/>
  <c r="F11" i="32" s="1"/>
  <c r="F12" i="32" s="1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F30" i="32" s="1"/>
  <c r="F31" i="32" s="1"/>
  <c r="F32" i="32" s="1"/>
  <c r="E27" i="32"/>
  <c r="CR21" i="20" l="1"/>
  <c r="G57" i="20"/>
  <c r="BH21" i="20"/>
  <c r="AL21" i="20"/>
  <c r="GA21" i="20"/>
  <c r="GA36" i="20" s="1"/>
  <c r="GA43" i="20" s="1"/>
  <c r="FP21" i="20"/>
  <c r="FP36" i="20" s="1"/>
  <c r="FP43" i="20" s="1"/>
  <c r="AM21" i="20"/>
  <c r="AM36" i="20" s="1"/>
  <c r="AM43" i="20" s="1"/>
  <c r="BD21" i="20"/>
  <c r="BD36" i="20" s="1"/>
  <c r="BD43" i="20" s="1"/>
  <c r="AS21" i="20"/>
  <c r="AS36" i="20" s="1"/>
  <c r="AS43" i="20" s="1"/>
  <c r="BF21" i="20"/>
  <c r="BF36" i="20" s="1"/>
  <c r="BF43" i="20" s="1"/>
  <c r="DR21" i="20"/>
  <c r="DR36" i="20" s="1"/>
  <c r="DR43" i="20" s="1"/>
  <c r="AD21" i="20"/>
  <c r="AD36" i="20" s="1"/>
  <c r="AD43" i="20" s="1"/>
  <c r="BJ21" i="20"/>
  <c r="BJ36" i="20" s="1"/>
  <c r="BJ43" i="20" s="1"/>
  <c r="FA21" i="20"/>
  <c r="FA36" i="20" s="1"/>
  <c r="FA43" i="20" s="1"/>
  <c r="GC21" i="20"/>
  <c r="GC36" i="20" s="1"/>
  <c r="GC43" i="20" s="1"/>
  <c r="S21" i="20"/>
  <c r="S36" i="20" s="1"/>
  <c r="S43" i="20" s="1"/>
  <c r="DE21" i="20"/>
  <c r="DE36" i="20" s="1"/>
  <c r="DE43" i="20" s="1"/>
  <c r="FH21" i="20"/>
  <c r="FH36" i="20" s="1"/>
  <c r="FH43" i="20" s="1"/>
  <c r="AE21" i="20"/>
  <c r="AE36" i="20" s="1"/>
  <c r="AE43" i="20" s="1"/>
  <c r="AR21" i="20"/>
  <c r="AR36" i="20" s="1"/>
  <c r="AR43" i="20" s="1"/>
  <c r="AV21" i="20"/>
  <c r="AV36" i="20" s="1"/>
  <c r="AV43" i="20" s="1"/>
  <c r="BA21" i="20"/>
  <c r="BA36" i="20" s="1"/>
  <c r="BA43" i="20" s="1"/>
  <c r="BM21" i="20"/>
  <c r="BM36" i="20" s="1"/>
  <c r="BM43" i="20" s="1"/>
  <c r="V21" i="20"/>
  <c r="V36" i="20" s="1"/>
  <c r="V43" i="20" s="1"/>
  <c r="AA21" i="20"/>
  <c r="AA36" i="20" s="1"/>
  <c r="AA43" i="20" s="1"/>
  <c r="BS21" i="20"/>
  <c r="BS36" i="20" s="1"/>
  <c r="BS43" i="20" s="1"/>
  <c r="DL21" i="20"/>
  <c r="DL36" i="20" s="1"/>
  <c r="DL43" i="20" s="1"/>
  <c r="EN21" i="20"/>
  <c r="EW21" i="20"/>
  <c r="EW36" i="20" s="1"/>
  <c r="EW43" i="20" s="1"/>
  <c r="FO21" i="20"/>
  <c r="FO36" i="20" s="1"/>
  <c r="FO43" i="20" s="1"/>
  <c r="DD21" i="20"/>
  <c r="DD36" i="20" s="1"/>
  <c r="DD43" i="20" s="1"/>
  <c r="CT21" i="20"/>
  <c r="CT36" i="20" s="1"/>
  <c r="CT43" i="20" s="1"/>
  <c r="R21" i="20"/>
  <c r="R36" i="20" s="1"/>
  <c r="R43" i="20" s="1"/>
  <c r="AI21" i="20"/>
  <c r="AI36" i="20" s="1"/>
  <c r="AI43" i="20" s="1"/>
  <c r="AN21" i="20"/>
  <c r="AN36" i="20" s="1"/>
  <c r="AN43" i="20" s="1"/>
  <c r="BE21" i="20"/>
  <c r="BE36" i="20" s="1"/>
  <c r="BE43" i="20" s="1"/>
  <c r="BI21" i="20"/>
  <c r="BI36" i="20" s="1"/>
  <c r="BI43" i="20" s="1"/>
  <c r="CJ21" i="20"/>
  <c r="CJ36" i="20" s="1"/>
  <c r="CJ43" i="20" s="1"/>
  <c r="AK21" i="20"/>
  <c r="AK36" i="20" s="1"/>
  <c r="AK43" i="20" s="1"/>
  <c r="AP21" i="20"/>
  <c r="AP36" i="20" s="1"/>
  <c r="AP43" i="20" s="1"/>
  <c r="AT21" i="20"/>
  <c r="AT36" i="20" s="1"/>
  <c r="AT43" i="20" s="1"/>
  <c r="Z21" i="20"/>
  <c r="Z36" i="20" s="1"/>
  <c r="Z43" i="20" s="1"/>
  <c r="AQ21" i="20"/>
  <c r="AQ36" i="20" s="1"/>
  <c r="AQ43" i="20" s="1"/>
  <c r="BL21" i="20"/>
  <c r="BL36" i="20" s="1"/>
  <c r="BL43" i="20" s="1"/>
  <c r="T21" i="20"/>
  <c r="T36" i="20" s="1"/>
  <c r="T43" i="20" s="1"/>
  <c r="Y21" i="20"/>
  <c r="Y36" i="20" s="1"/>
  <c r="Y43" i="20" s="1"/>
  <c r="CP21" i="20"/>
  <c r="CP36" i="20" s="1"/>
  <c r="CP43" i="20" s="1"/>
  <c r="BR21" i="20"/>
  <c r="BR36" i="20" s="1"/>
  <c r="BR43" i="20" s="1"/>
  <c r="BT21" i="20"/>
  <c r="BT36" i="20" s="1"/>
  <c r="BT43" i="20" s="1"/>
  <c r="CU21" i="20"/>
  <c r="CU36" i="20" s="1"/>
  <c r="CU43" i="20" s="1"/>
  <c r="CX21" i="20"/>
  <c r="CX36" i="20" s="1"/>
  <c r="CX43" i="20" s="1"/>
  <c r="DX21" i="20"/>
  <c r="DX36" i="20" s="1"/>
  <c r="DX43" i="20" s="1"/>
  <c r="W21" i="20"/>
  <c r="W36" i="20" s="1"/>
  <c r="W43" i="20" s="1"/>
  <c r="AW21" i="20"/>
  <c r="AW36" i="20" s="1"/>
  <c r="AW43" i="20" s="1"/>
  <c r="BB21" i="20"/>
  <c r="BB36" i="20" s="1"/>
  <c r="BB43" i="20" s="1"/>
  <c r="BN21" i="20"/>
  <c r="BN36" i="20" s="1"/>
  <c r="BN43" i="20" s="1"/>
  <c r="BV21" i="20"/>
  <c r="BV36" i="20" s="1"/>
  <c r="BV43" i="20" s="1"/>
  <c r="DY21" i="20"/>
  <c r="DY36" i="20" s="1"/>
  <c r="DY43" i="20" s="1"/>
  <c r="AC21" i="20"/>
  <c r="AC36" i="20" s="1"/>
  <c r="AC43" i="20" s="1"/>
  <c r="AG21" i="20"/>
  <c r="AG36" i="20" s="1"/>
  <c r="AG43" i="20" s="1"/>
  <c r="AX21" i="20"/>
  <c r="AX36" i="20" s="1"/>
  <c r="AX43" i="20" s="1"/>
  <c r="F33" i="32"/>
  <c r="F34" i="32" s="1"/>
  <c r="F35" i="32" s="1"/>
  <c r="F36" i="32" s="1"/>
  <c r="F37" i="32" s="1"/>
  <c r="F38" i="32" s="1"/>
  <c r="E75" i="20"/>
  <c r="F75" i="20"/>
  <c r="FX21" i="20"/>
  <c r="FX36" i="20" s="1"/>
  <c r="FX43" i="20" s="1"/>
  <c r="Q21" i="20"/>
  <c r="Q36" i="20" s="1"/>
  <c r="Q43" i="20" s="1"/>
  <c r="AB21" i="20"/>
  <c r="AB36" i="20" s="1"/>
  <c r="AB43" i="20" s="1"/>
  <c r="AJ21" i="20"/>
  <c r="AJ36" i="20" s="1"/>
  <c r="AJ43" i="20" s="1"/>
  <c r="AY21" i="20"/>
  <c r="AY36" i="20" s="1"/>
  <c r="AY43" i="20" s="1"/>
  <c r="BG21" i="20"/>
  <c r="BG36" i="20" s="1"/>
  <c r="BG43" i="20" s="1"/>
  <c r="CS21" i="20"/>
  <c r="CS36" i="20" s="1"/>
  <c r="CS43" i="20" s="1"/>
  <c r="DZ21" i="20"/>
  <c r="DZ36" i="20" s="1"/>
  <c r="DZ43" i="20" s="1"/>
  <c r="EY21" i="20"/>
  <c r="EY36" i="20" s="1"/>
  <c r="EY43" i="20" s="1"/>
  <c r="AZ21" i="20"/>
  <c r="AZ36" i="20" s="1"/>
  <c r="AZ43" i="20" s="1"/>
  <c r="EF21" i="20"/>
  <c r="EZ21" i="20"/>
  <c r="EZ36" i="20" s="1"/>
  <c r="EZ43" i="20" s="1"/>
  <c r="FZ21" i="20"/>
  <c r="FZ36" i="20" s="1"/>
  <c r="FZ43" i="20" s="1"/>
  <c r="BO21" i="20"/>
  <c r="BO36" i="20" s="1"/>
  <c r="BO43" i="20" s="1"/>
  <c r="CB21" i="20"/>
  <c r="CB36" i="20" s="1"/>
  <c r="CB43" i="20" s="1"/>
  <c r="CV21" i="20"/>
  <c r="CV36" i="20" s="1"/>
  <c r="CV43" i="20" s="1"/>
  <c r="DU21" i="20"/>
  <c r="DU36" i="20" s="1"/>
  <c r="DU43" i="20" s="1"/>
  <c r="EM21" i="20"/>
  <c r="EM36" i="20" s="1"/>
  <c r="EM43" i="20" s="1"/>
  <c r="ET21" i="20"/>
  <c r="ET36" i="20" s="1"/>
  <c r="ET43" i="20" s="1"/>
  <c r="FB21" i="20"/>
  <c r="FB36" i="20" s="1"/>
  <c r="FB43" i="20" s="1"/>
  <c r="GB21" i="20"/>
  <c r="GB36" i="20" s="1"/>
  <c r="GB43" i="20" s="1"/>
  <c r="U21" i="20"/>
  <c r="U36" i="20" s="1"/>
  <c r="U43" i="20" s="1"/>
  <c r="X21" i="20"/>
  <c r="X36" i="20" s="1"/>
  <c r="X43" i="20" s="1"/>
  <c r="AF21" i="20"/>
  <c r="AF36" i="20" s="1"/>
  <c r="AF43" i="20" s="1"/>
  <c r="AO21" i="20"/>
  <c r="AO36" i="20" s="1"/>
  <c r="AO43" i="20" s="1"/>
  <c r="AU21" i="20"/>
  <c r="AU36" i="20" s="1"/>
  <c r="AU43" i="20" s="1"/>
  <c r="BC21" i="20"/>
  <c r="BC36" i="20" s="1"/>
  <c r="BC43" i="20" s="1"/>
  <c r="BK21" i="20"/>
  <c r="BK36" i="20" s="1"/>
  <c r="BK43" i="20" s="1"/>
  <c r="BP21" i="20"/>
  <c r="BP36" i="20" s="1"/>
  <c r="BP43" i="20" s="1"/>
  <c r="CC21" i="20"/>
  <c r="CC36" i="20" s="1"/>
  <c r="CC43" i="20" s="1"/>
  <c r="CW21" i="20"/>
  <c r="CW36" i="20" s="1"/>
  <c r="CW43" i="20" s="1"/>
  <c r="DV21" i="20"/>
  <c r="DV36" i="20" s="1"/>
  <c r="DV43" i="20" s="1"/>
  <c r="EX21" i="20"/>
  <c r="EX36" i="20" s="1"/>
  <c r="EX43" i="20" s="1"/>
  <c r="AH21" i="20"/>
  <c r="AH36" i="20" s="1"/>
  <c r="AH43" i="20" s="1"/>
  <c r="CI21" i="20"/>
  <c r="CI36" i="20" s="1"/>
  <c r="CI43" i="20" s="1"/>
  <c r="EV21" i="20"/>
  <c r="EV36" i="20" s="1"/>
  <c r="EV43" i="20" s="1"/>
  <c r="FI21" i="20"/>
  <c r="FI36" i="20" s="1"/>
  <c r="FI43" i="20" s="1"/>
  <c r="FV21" i="20"/>
  <c r="FV36" i="20" s="1"/>
  <c r="FV43" i="20" s="1"/>
  <c r="GD21" i="20"/>
  <c r="GD36" i="20" s="1"/>
  <c r="GD43" i="20" s="1"/>
  <c r="CR36" i="20"/>
  <c r="CR43" i="20" s="1"/>
  <c r="BH36" i="20"/>
  <c r="BH43" i="20" s="1"/>
  <c r="EN36" i="20"/>
  <c r="EN43" i="20" s="1"/>
  <c r="AL36" i="20"/>
  <c r="AL43" i="20" s="1"/>
  <c r="EF36" i="20"/>
  <c r="EF43" i="20" s="1"/>
  <c r="DK21" i="20"/>
  <c r="DK36" i="20" s="1"/>
  <c r="DK43" i="20" s="1"/>
  <c r="BU21" i="20"/>
  <c r="BU36" i="20" s="1"/>
  <c r="BU43" i="20" s="1"/>
  <c r="DW21" i="20"/>
  <c r="DW36" i="20" s="1"/>
  <c r="DW43" i="20" s="1"/>
  <c r="FY21" i="20"/>
  <c r="FY36" i="20" s="1"/>
  <c r="FY43" i="20" s="1"/>
  <c r="BQ21" i="20"/>
  <c r="BQ36" i="20" s="1"/>
  <c r="BQ43" i="20" s="1"/>
  <c r="DS21" i="20"/>
  <c r="DS36" i="20" s="1"/>
  <c r="DS43" i="20" s="1"/>
  <c r="CQ21" i="20"/>
  <c r="CQ36" i="20" s="1"/>
  <c r="CQ43" i="20" s="1"/>
  <c r="DT21" i="20"/>
  <c r="DT36" i="20" s="1"/>
  <c r="DT43" i="20" s="1"/>
  <c r="EG21" i="20"/>
  <c r="EG36" i="20" s="1"/>
  <c r="EG43" i="20" s="1"/>
  <c r="EU21" i="20"/>
  <c r="EU36" i="20" s="1"/>
  <c r="EU43" i="20" s="1"/>
  <c r="FW21" i="20"/>
  <c r="FW36" i="20" s="1"/>
  <c r="FW43" i="20" s="1"/>
  <c r="FS35" i="20"/>
  <c r="FU12" i="20"/>
  <c r="FR35" i="20"/>
  <c r="FR69" i="20"/>
  <c r="FR70" i="20" s="1"/>
  <c r="FS12" i="20"/>
  <c r="FQ20" i="20"/>
  <c r="FU20" i="20"/>
  <c r="FR20" i="20"/>
  <c r="FQ12" i="20"/>
  <c r="FS20" i="20"/>
  <c r="FT12" i="20"/>
  <c r="FR12" i="20"/>
  <c r="FT20" i="20"/>
  <c r="FS57" i="20"/>
  <c r="FW75" i="20"/>
  <c r="ES12" i="20"/>
  <c r="EQ12" i="20"/>
  <c r="FJ12" i="20"/>
  <c r="ES20" i="20"/>
  <c r="FL20" i="20"/>
  <c r="FE57" i="20"/>
  <c r="ER12" i="20"/>
  <c r="FK12" i="20"/>
  <c r="FC20" i="20"/>
  <c r="FM20" i="20"/>
  <c r="EQ35" i="20"/>
  <c r="FL57" i="20"/>
  <c r="FL12" i="20"/>
  <c r="FD20" i="20"/>
  <c r="FN20" i="20"/>
  <c r="FE35" i="20"/>
  <c r="EP35" i="20"/>
  <c r="EP69" i="20"/>
  <c r="EP70" i="20" s="1"/>
  <c r="FC12" i="20"/>
  <c r="FL35" i="20"/>
  <c r="FD69" i="20"/>
  <c r="FD70" i="20" s="1"/>
  <c r="FD12" i="20"/>
  <c r="FN12" i="20"/>
  <c r="EO20" i="20"/>
  <c r="FF20" i="20"/>
  <c r="FK35" i="20"/>
  <c r="FK69" i="20"/>
  <c r="FK70" i="20" s="1"/>
  <c r="FM12" i="20"/>
  <c r="FE20" i="20"/>
  <c r="FD35" i="20"/>
  <c r="FE12" i="20"/>
  <c r="EP20" i="20"/>
  <c r="FG20" i="20"/>
  <c r="EO12" i="20"/>
  <c r="FF12" i="20"/>
  <c r="EQ20" i="20"/>
  <c r="FJ20" i="20"/>
  <c r="EP12" i="20"/>
  <c r="FG12" i="20"/>
  <c r="ER20" i="20"/>
  <c r="FK20" i="20"/>
  <c r="EQ57" i="20"/>
  <c r="ET75" i="20"/>
  <c r="EH12" i="20"/>
  <c r="DO12" i="20"/>
  <c r="DQ20" i="20"/>
  <c r="EJ20" i="20"/>
  <c r="EC57" i="20"/>
  <c r="DP12" i="20"/>
  <c r="EI12" i="20"/>
  <c r="EA20" i="20"/>
  <c r="EK20" i="20"/>
  <c r="DO35" i="20"/>
  <c r="EJ57" i="20"/>
  <c r="EJ12" i="20"/>
  <c r="EA12" i="20"/>
  <c r="EK12" i="20"/>
  <c r="EC20" i="20"/>
  <c r="EJ35" i="20"/>
  <c r="EB35" i="20"/>
  <c r="EB69" i="20"/>
  <c r="EB70" i="20" s="1"/>
  <c r="DQ12" i="20"/>
  <c r="DQ21" i="20" s="1"/>
  <c r="DQ36" i="20" s="1"/>
  <c r="DQ43" i="20" s="1"/>
  <c r="EC35" i="20"/>
  <c r="DN69" i="20"/>
  <c r="DN70" i="20" s="1"/>
  <c r="EB12" i="20"/>
  <c r="EL12" i="20"/>
  <c r="DM20" i="20"/>
  <c r="ED20" i="20"/>
  <c r="EI35" i="20"/>
  <c r="EI69" i="20"/>
  <c r="EI70" i="20" s="1"/>
  <c r="DN35" i="20"/>
  <c r="EC12" i="20"/>
  <c r="DN20" i="20"/>
  <c r="EE20" i="20"/>
  <c r="EB20" i="20"/>
  <c r="DM12" i="20"/>
  <c r="ED12" i="20"/>
  <c r="DO20" i="20"/>
  <c r="EH20" i="20"/>
  <c r="EL20" i="20"/>
  <c r="DN12" i="20"/>
  <c r="EE12" i="20"/>
  <c r="DP20" i="20"/>
  <c r="EI20" i="20"/>
  <c r="DO57" i="20"/>
  <c r="DS75" i="20"/>
  <c r="CK12" i="20"/>
  <c r="DB12" i="20"/>
  <c r="DF12" i="20"/>
  <c r="CM12" i="20"/>
  <c r="CO20" i="20"/>
  <c r="DH20" i="20"/>
  <c r="DA57" i="20"/>
  <c r="CN12" i="20"/>
  <c r="DG12" i="20"/>
  <c r="CY20" i="20"/>
  <c r="DI20" i="20"/>
  <c r="CM35" i="20"/>
  <c r="DH57" i="20"/>
  <c r="CL69" i="20"/>
  <c r="CL70" i="20" s="1"/>
  <c r="DJ20" i="20"/>
  <c r="DA35" i="20"/>
  <c r="CY12" i="20"/>
  <c r="DI12" i="20"/>
  <c r="DA20" i="20"/>
  <c r="DH35" i="20"/>
  <c r="CZ35" i="20"/>
  <c r="CZ69" i="20"/>
  <c r="CZ70" i="20" s="1"/>
  <c r="CO12" i="20"/>
  <c r="DH12" i="20"/>
  <c r="CZ20" i="20"/>
  <c r="CL35" i="20"/>
  <c r="CZ12" i="20"/>
  <c r="DJ12" i="20"/>
  <c r="CK20" i="20"/>
  <c r="DB20" i="20"/>
  <c r="DG35" i="20"/>
  <c r="DG69" i="20"/>
  <c r="DG70" i="20" s="1"/>
  <c r="DA12" i="20"/>
  <c r="CL20" i="20"/>
  <c r="DC20" i="20"/>
  <c r="DF20" i="20"/>
  <c r="CM20" i="20"/>
  <c r="CL12" i="20"/>
  <c r="DC12" i="20"/>
  <c r="CN20" i="20"/>
  <c r="DG20" i="20"/>
  <c r="CM57" i="20"/>
  <c r="CQ75" i="20"/>
  <c r="CE20" i="20"/>
  <c r="CA12" i="20"/>
  <c r="CF20" i="20"/>
  <c r="BY57" i="20"/>
  <c r="CE12" i="20"/>
  <c r="BW20" i="20"/>
  <c r="CG20" i="20"/>
  <c r="CF57" i="20"/>
  <c r="CD12" i="20"/>
  <c r="CF12" i="20"/>
  <c r="BX20" i="20"/>
  <c r="CH20" i="20"/>
  <c r="BY35" i="20"/>
  <c r="CF35" i="20"/>
  <c r="BX35" i="20"/>
  <c r="BX69" i="20"/>
  <c r="BX70" i="20" s="1"/>
  <c r="BW12" i="20"/>
  <c r="CG12" i="20"/>
  <c r="BY20" i="20"/>
  <c r="BX12" i="20"/>
  <c r="CH12" i="20"/>
  <c r="BZ20" i="20"/>
  <c r="CE35" i="20"/>
  <c r="CE69" i="20"/>
  <c r="CE70" i="20" s="1"/>
  <c r="BY12" i="20"/>
  <c r="CA20" i="20"/>
  <c r="BZ12" i="20"/>
  <c r="CD20" i="20"/>
  <c r="P12" i="20"/>
  <c r="O20" i="20"/>
  <c r="N57" i="20"/>
  <c r="P20" i="20"/>
  <c r="M35" i="20"/>
  <c r="M69" i="20"/>
  <c r="M70" i="20" s="1"/>
  <c r="L12" i="20"/>
  <c r="M12" i="20"/>
  <c r="L20" i="20"/>
  <c r="N12" i="20"/>
  <c r="M20" i="20"/>
  <c r="N35" i="20"/>
  <c r="O12" i="20"/>
  <c r="N20" i="20"/>
  <c r="EJ21" i="20" l="1"/>
  <c r="BO48" i="20"/>
  <c r="FL21" i="20"/>
  <c r="FL36" i="20" s="1"/>
  <c r="FL43" i="20" s="1"/>
  <c r="BE48" i="20"/>
  <c r="EX48" i="20"/>
  <c r="AG48" i="20"/>
  <c r="BQ48" i="20"/>
  <c r="EZ48" i="20"/>
  <c r="AW48" i="20"/>
  <c r="BM48" i="20"/>
  <c r="AL48" i="20"/>
  <c r="EN48" i="20"/>
  <c r="BR48" i="20"/>
  <c r="AB48" i="20"/>
  <c r="BA48" i="20"/>
  <c r="DE48" i="20"/>
  <c r="AU48" i="20"/>
  <c r="X48" i="20"/>
  <c r="V48" i="20"/>
  <c r="AT48" i="20"/>
  <c r="EY48" i="20"/>
  <c r="AR48" i="20"/>
  <c r="DQ48" i="20"/>
  <c r="AJ48" i="20"/>
  <c r="EM48" i="20"/>
  <c r="AZ48" i="20"/>
  <c r="AD48" i="20"/>
  <c r="CT48" i="20"/>
  <c r="BJ48" i="20"/>
  <c r="AS48" i="20"/>
  <c r="AF48" i="20"/>
  <c r="S48" i="20"/>
  <c r="Q48" i="20"/>
  <c r="FO48" i="20"/>
  <c r="AA48" i="20"/>
  <c r="FI48" i="20"/>
  <c r="DW48" i="20"/>
  <c r="GB48" i="20"/>
  <c r="AE48" i="20"/>
  <c r="AM48" i="20"/>
  <c r="AP48" i="20"/>
  <c r="FP48" i="20"/>
  <c r="CU48" i="20"/>
  <c r="W48" i="20"/>
  <c r="FZ48" i="20"/>
  <c r="FA48" i="20"/>
  <c r="Z48" i="20"/>
  <c r="DY48" i="20"/>
  <c r="DD48" i="20"/>
  <c r="AV48" i="20"/>
  <c r="BL48" i="20"/>
  <c r="DK48" i="20"/>
  <c r="EW48" i="20"/>
  <c r="AN48" i="20"/>
  <c r="FB48" i="20"/>
  <c r="AH48" i="20"/>
  <c r="CI48" i="20"/>
  <c r="AK48" i="20"/>
  <c r="CJ48" i="20"/>
  <c r="GA48" i="20"/>
  <c r="DU48" i="20"/>
  <c r="GD48" i="20"/>
  <c r="CB48" i="20"/>
  <c r="U48" i="20"/>
  <c r="DS48" i="20"/>
  <c r="CX48" i="20"/>
  <c r="CW48" i="20"/>
  <c r="AI48" i="20"/>
  <c r="AQ48" i="20"/>
  <c r="DZ48" i="20"/>
  <c r="R48" i="20"/>
  <c r="BK48" i="20"/>
  <c r="EU48" i="20"/>
  <c r="BP48" i="20"/>
  <c r="AC48" i="20"/>
  <c r="FW48" i="20"/>
  <c r="EF48" i="20"/>
  <c r="BI48" i="20"/>
  <c r="FH48" i="20"/>
  <c r="BH48" i="20"/>
  <c r="CR48" i="20"/>
  <c r="BV48" i="20"/>
  <c r="FY48" i="20"/>
  <c r="BN48" i="20"/>
  <c r="Y48" i="20"/>
  <c r="DR48" i="20"/>
  <c r="GC48" i="20"/>
  <c r="DV48" i="20"/>
  <c r="BS48" i="20"/>
  <c r="DL48" i="20"/>
  <c r="BD48" i="20"/>
  <c r="DX48" i="20"/>
  <c r="BC48" i="20"/>
  <c r="BG48" i="20"/>
  <c r="AO48" i="20"/>
  <c r="T48" i="20"/>
  <c r="CC48" i="20"/>
  <c r="DT48" i="20"/>
  <c r="ET48" i="20"/>
  <c r="CS48" i="20"/>
  <c r="EG48" i="20"/>
  <c r="BU48" i="20"/>
  <c r="AY48" i="20"/>
  <c r="CV48" i="20"/>
  <c r="AX48" i="20"/>
  <c r="EV48" i="20"/>
  <c r="BB48" i="20"/>
  <c r="CQ48" i="20"/>
  <c r="FV48" i="20"/>
  <c r="FX48" i="20"/>
  <c r="CP48" i="20"/>
  <c r="BF48" i="20"/>
  <c r="BT48" i="20"/>
  <c r="FD21" i="20"/>
  <c r="FD36" i="20" s="1"/>
  <c r="FD43" i="20" s="1"/>
  <c r="FN21" i="20"/>
  <c r="FN36" i="20" s="1"/>
  <c r="FN43" i="20" s="1"/>
  <c r="DN21" i="20"/>
  <c r="DN36" i="20" s="1"/>
  <c r="DN43" i="20" s="1"/>
  <c r="DM21" i="20"/>
  <c r="DM36" i="20" s="1"/>
  <c r="DM43" i="20" s="1"/>
  <c r="EH21" i="20"/>
  <c r="EH36" i="20" s="1"/>
  <c r="EH43" i="20" s="1"/>
  <c r="BY21" i="20"/>
  <c r="BY36" i="20" s="1"/>
  <c r="BY43" i="20" s="1"/>
  <c r="BW21" i="20"/>
  <c r="BW36" i="20" s="1"/>
  <c r="BW43" i="20" s="1"/>
  <c r="ES21" i="20"/>
  <c r="ES36" i="20" s="1"/>
  <c r="ES43" i="20" s="1"/>
  <c r="CE21" i="20"/>
  <c r="CE36" i="20" s="1"/>
  <c r="CE43" i="20" s="1"/>
  <c r="EE21" i="20"/>
  <c r="EE36" i="20" s="1"/>
  <c r="EE43" i="20" s="1"/>
  <c r="EC21" i="20"/>
  <c r="EC36" i="20" s="1"/>
  <c r="EC43" i="20" s="1"/>
  <c r="CG21" i="20"/>
  <c r="CG36" i="20" s="1"/>
  <c r="CG43" i="20" s="1"/>
  <c r="DH21" i="20"/>
  <c r="DH36" i="20" s="1"/>
  <c r="DH43" i="20" s="1"/>
  <c r="CK21" i="20"/>
  <c r="CK36" i="20" s="1"/>
  <c r="CK43" i="20" s="1"/>
  <c r="FQ21" i="20"/>
  <c r="FQ36" i="20" s="1"/>
  <c r="FQ43" i="20" s="1"/>
  <c r="FM21" i="20"/>
  <c r="FM36" i="20" s="1"/>
  <c r="FM43" i="20" s="1"/>
  <c r="CO21" i="20"/>
  <c r="CO36" i="20" s="1"/>
  <c r="CO43" i="20" s="1"/>
  <c r="FJ21" i="20"/>
  <c r="FJ36" i="20" s="1"/>
  <c r="FJ43" i="20" s="1"/>
  <c r="CF21" i="20"/>
  <c r="CF36" i="20" s="1"/>
  <c r="CF43" i="20" s="1"/>
  <c r="DI21" i="20"/>
  <c r="DI36" i="20" s="1"/>
  <c r="DI43" i="20" s="1"/>
  <c r="DB21" i="20"/>
  <c r="DB36" i="20" s="1"/>
  <c r="DB43" i="20" s="1"/>
  <c r="DC21" i="20"/>
  <c r="DC36" i="20" s="1"/>
  <c r="DC43" i="20" s="1"/>
  <c r="FE21" i="20"/>
  <c r="FE36" i="20" s="1"/>
  <c r="FE43" i="20" s="1"/>
  <c r="EB21" i="20"/>
  <c r="EB36" i="20" s="1"/>
  <c r="EB43" i="20" s="1"/>
  <c r="DA21" i="20"/>
  <c r="DA36" i="20" s="1"/>
  <c r="DA43" i="20" s="1"/>
  <c r="FR21" i="20"/>
  <c r="FR36" i="20" s="1"/>
  <c r="FR43" i="20" s="1"/>
  <c r="FT21" i="20"/>
  <c r="FT36" i="20" s="1"/>
  <c r="FT43" i="20" s="1"/>
  <c r="FX75" i="20"/>
  <c r="FU21" i="20"/>
  <c r="FU36" i="20" s="1"/>
  <c r="FU43" i="20" s="1"/>
  <c r="FS21" i="20"/>
  <c r="FS36" i="20" s="1"/>
  <c r="FS43" i="20" s="1"/>
  <c r="FK21" i="20"/>
  <c r="FK36" i="20" s="1"/>
  <c r="FK43" i="20" s="1"/>
  <c r="EP21" i="20"/>
  <c r="EP36" i="20" s="1"/>
  <c r="EP43" i="20" s="1"/>
  <c r="FG21" i="20"/>
  <c r="FG36" i="20" s="1"/>
  <c r="FG43" i="20" s="1"/>
  <c r="ER21" i="20"/>
  <c r="ER36" i="20" s="1"/>
  <c r="ER43" i="20" s="1"/>
  <c r="FF21" i="20"/>
  <c r="FF36" i="20" s="1"/>
  <c r="FF43" i="20" s="1"/>
  <c r="FC21" i="20"/>
  <c r="FC36" i="20" s="1"/>
  <c r="FC43" i="20" s="1"/>
  <c r="EU75" i="20"/>
  <c r="EO21" i="20"/>
  <c r="EO36" i="20" s="1"/>
  <c r="EO43" i="20" s="1"/>
  <c r="EQ21" i="20"/>
  <c r="EQ36" i="20" s="1"/>
  <c r="EQ43" i="20" s="1"/>
  <c r="EL21" i="20"/>
  <c r="EL36" i="20" s="1"/>
  <c r="EL43" i="20" s="1"/>
  <c r="EI21" i="20"/>
  <c r="EI36" i="20" s="1"/>
  <c r="EI43" i="20" s="1"/>
  <c r="EK21" i="20"/>
  <c r="EK36" i="20" s="1"/>
  <c r="EK43" i="20" s="1"/>
  <c r="EA21" i="20"/>
  <c r="EA36" i="20" s="1"/>
  <c r="EA43" i="20" s="1"/>
  <c r="DP21" i="20"/>
  <c r="DP36" i="20" s="1"/>
  <c r="DP43" i="20" s="1"/>
  <c r="DT75" i="20"/>
  <c r="EJ36" i="20"/>
  <c r="EJ43" i="20" s="1"/>
  <c r="ED21" i="20"/>
  <c r="ED36" i="20" s="1"/>
  <c r="ED43" i="20" s="1"/>
  <c r="DO21" i="20"/>
  <c r="DO36" i="20" s="1"/>
  <c r="DO43" i="20" s="1"/>
  <c r="CY21" i="20"/>
  <c r="CY36" i="20" s="1"/>
  <c r="CY43" i="20" s="1"/>
  <c r="DG21" i="20"/>
  <c r="DG36" i="20" s="1"/>
  <c r="DG43" i="20" s="1"/>
  <c r="CN21" i="20"/>
  <c r="CN36" i="20" s="1"/>
  <c r="CN43" i="20" s="1"/>
  <c r="CL21" i="20"/>
  <c r="CL36" i="20" s="1"/>
  <c r="CL43" i="20" s="1"/>
  <c r="DJ21" i="20"/>
  <c r="DJ36" i="20" s="1"/>
  <c r="DJ43" i="20" s="1"/>
  <c r="CM21" i="20"/>
  <c r="CM36" i="20" s="1"/>
  <c r="CM43" i="20" s="1"/>
  <c r="CR75" i="20"/>
  <c r="CZ21" i="20"/>
  <c r="CZ36" i="20" s="1"/>
  <c r="CZ43" i="20" s="1"/>
  <c r="DF21" i="20"/>
  <c r="DF36" i="20" s="1"/>
  <c r="DF43" i="20" s="1"/>
  <c r="BZ21" i="20"/>
  <c r="BZ36" i="20" s="1"/>
  <c r="BZ43" i="20" s="1"/>
  <c r="CD21" i="20"/>
  <c r="CD36" i="20" s="1"/>
  <c r="CD43" i="20" s="1"/>
  <c r="CH21" i="20"/>
  <c r="CH36" i="20" s="1"/>
  <c r="CH43" i="20" s="1"/>
  <c r="BX21" i="20"/>
  <c r="BX36" i="20" s="1"/>
  <c r="BX43" i="20" s="1"/>
  <c r="CA21" i="20"/>
  <c r="CA36" i="20" s="1"/>
  <c r="CA43" i="20" s="1"/>
  <c r="N21" i="20"/>
  <c r="N36" i="20" s="1"/>
  <c r="N43" i="20" s="1"/>
  <c r="P21" i="20"/>
  <c r="P36" i="20" s="1"/>
  <c r="P43" i="20" s="1"/>
  <c r="O21" i="20"/>
  <c r="O36" i="20" s="1"/>
  <c r="O43" i="20" s="1"/>
  <c r="M21" i="20"/>
  <c r="M36" i="20" s="1"/>
  <c r="M43" i="20" s="1"/>
  <c r="L21" i="20"/>
  <c r="L36" i="20" s="1"/>
  <c r="L43" i="20" s="1"/>
  <c r="G75" i="20"/>
  <c r="C76" i="20"/>
  <c r="FD48" i="20" l="1"/>
  <c r="FF48" i="20"/>
  <c r="CO48" i="20"/>
  <c r="CY48" i="20"/>
  <c r="EB48" i="20"/>
  <c r="EH48" i="20"/>
  <c r="DO48" i="20"/>
  <c r="FG48" i="20"/>
  <c r="EE48" i="20"/>
  <c r="DM48" i="20"/>
  <c r="DG48" i="20"/>
  <c r="EK48" i="20"/>
  <c r="CF48" i="20"/>
  <c r="EC48" i="20"/>
  <c r="CZ48" i="20"/>
  <c r="EI48" i="20"/>
  <c r="FQ48" i="20"/>
  <c r="L48" i="20"/>
  <c r="BX48" i="20"/>
  <c r="ED48" i="20"/>
  <c r="EL48" i="20"/>
  <c r="FR48" i="20"/>
  <c r="FE48" i="20"/>
  <c r="CK48" i="20"/>
  <c r="CE48" i="20"/>
  <c r="BW48" i="20"/>
  <c r="DN48" i="20"/>
  <c r="EA48" i="20"/>
  <c r="DI48" i="20"/>
  <c r="CG48" i="20"/>
  <c r="CA48" i="20"/>
  <c r="ER48" i="20"/>
  <c r="FM48" i="20"/>
  <c r="DC48" i="20"/>
  <c r="DH48" i="20"/>
  <c r="CH48" i="20"/>
  <c r="EO48" i="20"/>
  <c r="FK48" i="20"/>
  <c r="BZ48" i="20"/>
  <c r="DA48" i="20"/>
  <c r="DF48" i="20"/>
  <c r="FT48" i="20"/>
  <c r="M48" i="20"/>
  <c r="EQ48" i="20"/>
  <c r="BY48" i="20"/>
  <c r="P48" i="20"/>
  <c r="FS48" i="20"/>
  <c r="CM48" i="20"/>
  <c r="EP48" i="20"/>
  <c r="O48" i="20"/>
  <c r="DJ48" i="20"/>
  <c r="EJ48" i="20"/>
  <c r="CL48" i="20"/>
  <c r="FL48" i="20"/>
  <c r="N48" i="20"/>
  <c r="CD48" i="20"/>
  <c r="CN48" i="20"/>
  <c r="DP48" i="20"/>
  <c r="FC48" i="20"/>
  <c r="FU48" i="20"/>
  <c r="DB48" i="20"/>
  <c r="FJ48" i="20"/>
  <c r="ES48" i="20"/>
  <c r="FN48" i="20"/>
  <c r="FY75" i="20"/>
  <c r="EV75" i="20"/>
  <c r="DU75" i="20"/>
  <c r="CS75" i="20"/>
  <c r="H75" i="20"/>
  <c r="FZ75" i="20" l="1"/>
  <c r="EW75" i="20"/>
  <c r="DV75" i="20"/>
  <c r="CT75" i="20"/>
  <c r="I75" i="20"/>
  <c r="GA75" i="20" l="1"/>
  <c r="EX75" i="20"/>
  <c r="DW75" i="20"/>
  <c r="CU75" i="20"/>
  <c r="J75" i="20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V75" i="20" s="1"/>
  <c r="W75" i="20" s="1"/>
  <c r="X75" i="20" s="1"/>
  <c r="Y75" i="20" s="1"/>
  <c r="Z75" i="20" s="1"/>
  <c r="AA75" i="20" s="1"/>
  <c r="AB75" i="20" s="1"/>
  <c r="AC75" i="20" s="1"/>
  <c r="AD75" i="20" s="1"/>
  <c r="AE75" i="20" s="1"/>
  <c r="AF75" i="20" s="1"/>
  <c r="AG75" i="20" s="1"/>
  <c r="AH75" i="20" s="1"/>
  <c r="AI75" i="20" s="1"/>
  <c r="AJ75" i="20" s="1"/>
  <c r="AK75" i="20" s="1"/>
  <c r="AL75" i="20" s="1"/>
  <c r="AM75" i="20" s="1"/>
  <c r="AN75" i="20" s="1"/>
  <c r="AO75" i="20" s="1"/>
  <c r="AP75" i="20" s="1"/>
  <c r="AQ75" i="20" s="1"/>
  <c r="AR75" i="20" s="1"/>
  <c r="AS75" i="20" s="1"/>
  <c r="AT75" i="20" s="1"/>
  <c r="AU75" i="20" s="1"/>
  <c r="AV75" i="20" s="1"/>
  <c r="AW75" i="20" s="1"/>
  <c r="AX75" i="20" s="1"/>
  <c r="AY75" i="20" s="1"/>
  <c r="AZ75" i="20" s="1"/>
  <c r="BA75" i="20" s="1"/>
  <c r="BB75" i="20" s="1"/>
  <c r="BC75" i="20" s="1"/>
  <c r="BD75" i="20" s="1"/>
  <c r="BE75" i="20" s="1"/>
  <c r="BF75" i="20" s="1"/>
  <c r="BG75" i="20" s="1"/>
  <c r="BH75" i="20" s="1"/>
  <c r="BI75" i="20" s="1"/>
  <c r="BJ75" i="20" s="1"/>
  <c r="BK75" i="20" s="1"/>
  <c r="BL75" i="20" s="1"/>
  <c r="BM75" i="20" s="1"/>
  <c r="BN75" i="20" l="1"/>
  <c r="BO75" i="20" s="1"/>
  <c r="BP75" i="20" s="1"/>
  <c r="BQ75" i="20" s="1"/>
  <c r="BR75" i="20" s="1"/>
  <c r="BS75" i="20" s="1"/>
  <c r="BT75" i="20" s="1"/>
  <c r="GB75" i="20"/>
  <c r="EY75" i="20"/>
  <c r="DX75" i="20"/>
  <c r="CV75" i="20"/>
  <c r="GC75" i="20" l="1"/>
  <c r="EZ75" i="20"/>
  <c r="DY75" i="20"/>
  <c r="CW75" i="20"/>
  <c r="BU75" i="20"/>
  <c r="AO62" i="29"/>
  <c r="AN62" i="29"/>
  <c r="D62" i="29"/>
  <c r="C62" i="29"/>
  <c r="AO61" i="29"/>
  <c r="AN61" i="29"/>
  <c r="D61" i="29"/>
  <c r="C61" i="29"/>
  <c r="AO60" i="29"/>
  <c r="AN60" i="29"/>
  <c r="D60" i="29"/>
  <c r="C60" i="29"/>
  <c r="AO59" i="29"/>
  <c r="AN59" i="29"/>
  <c r="D59" i="29"/>
  <c r="C59" i="29"/>
  <c r="AO58" i="29"/>
  <c r="AN58" i="29"/>
  <c r="D58" i="29"/>
  <c r="C58" i="29"/>
  <c r="AO57" i="29"/>
  <c r="AN57" i="29"/>
  <c r="D57" i="29"/>
  <c r="C57" i="29"/>
  <c r="AO56" i="29"/>
  <c r="AN56" i="29"/>
  <c r="D56" i="29"/>
  <c r="C56" i="29"/>
  <c r="AO55" i="29"/>
  <c r="AN55" i="29"/>
  <c r="D55" i="29"/>
  <c r="C55" i="29"/>
  <c r="AO54" i="29"/>
  <c r="AN54" i="29"/>
  <c r="D54" i="29"/>
  <c r="C54" i="29"/>
  <c r="AO53" i="29"/>
  <c r="AN53" i="29"/>
  <c r="D53" i="29"/>
  <c r="C53" i="29"/>
  <c r="AO52" i="29"/>
  <c r="AN52" i="29"/>
  <c r="D52" i="29"/>
  <c r="C52" i="29"/>
  <c r="AO51" i="29"/>
  <c r="AN51" i="29"/>
  <c r="E51" i="29"/>
  <c r="D51" i="29"/>
  <c r="C51" i="29"/>
  <c r="AO50" i="29"/>
  <c r="AO63" i="29" s="1"/>
  <c r="AN50" i="29"/>
  <c r="AN63" i="29" s="1"/>
  <c r="D50" i="29"/>
  <c r="D63" i="29" s="1"/>
  <c r="C50" i="29"/>
  <c r="AO47" i="29"/>
  <c r="AN47" i="29"/>
  <c r="W47" i="29"/>
  <c r="AO46" i="29"/>
  <c r="AN46" i="29"/>
  <c r="C46" i="29"/>
  <c r="AO45" i="29"/>
  <c r="AN45" i="29"/>
  <c r="D45" i="29"/>
  <c r="C45" i="29"/>
  <c r="AN44" i="29"/>
  <c r="D44" i="29"/>
  <c r="C44" i="29"/>
  <c r="DQ43" i="29"/>
  <c r="DP43" i="29"/>
  <c r="DO43" i="29"/>
  <c r="DN43" i="29"/>
  <c r="DM43" i="29"/>
  <c r="DL43" i="29"/>
  <c r="DK43" i="29"/>
  <c r="DJ43" i="29"/>
  <c r="DI43" i="29"/>
  <c r="DH43" i="29"/>
  <c r="DG43" i="29"/>
  <c r="DF43" i="29"/>
  <c r="DE43" i="29"/>
  <c r="DD43" i="29"/>
  <c r="DC43" i="29"/>
  <c r="DB43" i="29"/>
  <c r="DA43" i="29"/>
  <c r="CZ43" i="29"/>
  <c r="CY43" i="29"/>
  <c r="CX43" i="29"/>
  <c r="CW43" i="29"/>
  <c r="CV43" i="29"/>
  <c r="CU43" i="29"/>
  <c r="CT43" i="29"/>
  <c r="CS43" i="29"/>
  <c r="CR43" i="29"/>
  <c r="CQ43" i="29"/>
  <c r="CP43" i="29"/>
  <c r="CO43" i="29"/>
  <c r="CN43" i="29"/>
  <c r="CM43" i="29"/>
  <c r="CL43" i="29"/>
  <c r="CK43" i="29"/>
  <c r="CJ43" i="29"/>
  <c r="CI43" i="29"/>
  <c r="CH43" i="29"/>
  <c r="CG43" i="29"/>
  <c r="CF43" i="29"/>
  <c r="CE43" i="29"/>
  <c r="CD43" i="29"/>
  <c r="CC43" i="29"/>
  <c r="CB43" i="29"/>
  <c r="CA43" i="29"/>
  <c r="BZ43" i="29"/>
  <c r="BY43" i="29"/>
  <c r="BX43" i="29"/>
  <c r="BW43" i="29"/>
  <c r="BV43" i="29"/>
  <c r="BU43" i="29"/>
  <c r="BT43" i="29"/>
  <c r="BS43" i="29"/>
  <c r="BR43" i="29"/>
  <c r="BQ43" i="29"/>
  <c r="BP43" i="29"/>
  <c r="BO43" i="29"/>
  <c r="BN43" i="29"/>
  <c r="BM43" i="29"/>
  <c r="BL43" i="29"/>
  <c r="BK43" i="29"/>
  <c r="BJ43" i="29"/>
  <c r="BI43" i="29"/>
  <c r="BH43" i="29"/>
  <c r="BG43" i="29"/>
  <c r="BF43" i="29"/>
  <c r="BE43" i="29"/>
  <c r="BD43" i="29"/>
  <c r="BC43" i="29"/>
  <c r="BB43" i="29"/>
  <c r="AO43" i="29"/>
  <c r="AN43" i="29"/>
  <c r="AN48" i="29" s="1"/>
  <c r="D43" i="29"/>
  <c r="C43" i="29"/>
  <c r="C48" i="29" s="1"/>
  <c r="DJ41" i="29"/>
  <c r="DI41" i="29"/>
  <c r="DH41" i="29"/>
  <c r="DG41" i="29"/>
  <c r="DF41" i="29"/>
  <c r="DE41" i="29"/>
  <c r="DC41" i="29"/>
  <c r="DB41" i="29"/>
  <c r="DA41" i="29"/>
  <c r="CZ41" i="29"/>
  <c r="CY41" i="29"/>
  <c r="CX41" i="29"/>
  <c r="CW41" i="29"/>
  <c r="CU41" i="29"/>
  <c r="CT41" i="29"/>
  <c r="CS41" i="29"/>
  <c r="CR41" i="29"/>
  <c r="CQ41" i="29"/>
  <c r="CP41" i="29"/>
  <c r="CO41" i="29"/>
  <c r="CN41" i="29"/>
  <c r="CM41" i="29"/>
  <c r="CL41" i="29"/>
  <c r="CK41" i="29"/>
  <c r="CJ41" i="29"/>
  <c r="CI41" i="29"/>
  <c r="CH41" i="29"/>
  <c r="CG41" i="29"/>
  <c r="CF41" i="29"/>
  <c r="CE41" i="29"/>
  <c r="CD41" i="29"/>
  <c r="CC41" i="29"/>
  <c r="CB41" i="29"/>
  <c r="CA41" i="29"/>
  <c r="BZ41" i="29"/>
  <c r="BY41" i="29"/>
  <c r="BX41" i="29"/>
  <c r="BW41" i="29"/>
  <c r="BV41" i="29"/>
  <c r="BU41" i="29"/>
  <c r="BT41" i="29"/>
  <c r="BS41" i="29"/>
  <c r="BR41" i="29"/>
  <c r="BQ41" i="29"/>
  <c r="BP41" i="29"/>
  <c r="BO41" i="29"/>
  <c r="BN41" i="29"/>
  <c r="BM41" i="29"/>
  <c r="BL41" i="29"/>
  <c r="BK41" i="29"/>
  <c r="BJ41" i="29"/>
  <c r="BI41" i="29"/>
  <c r="BH41" i="29"/>
  <c r="BG41" i="29"/>
  <c r="BF41" i="29"/>
  <c r="BE41" i="29"/>
  <c r="BD41" i="29"/>
  <c r="BC41" i="29"/>
  <c r="BB41" i="29"/>
  <c r="AO40" i="29"/>
  <c r="AN40" i="29"/>
  <c r="D40" i="29"/>
  <c r="C40" i="29"/>
  <c r="AO39" i="29"/>
  <c r="AN39" i="29"/>
  <c r="F39" i="29"/>
  <c r="E39" i="29"/>
  <c r="D39" i="29"/>
  <c r="C39" i="29"/>
  <c r="G39" i="29" s="1"/>
  <c r="YB38" i="29"/>
  <c r="CV38" i="29"/>
  <c r="AO38" i="29"/>
  <c r="AN38" i="29"/>
  <c r="C38" i="29"/>
  <c r="AO37" i="29"/>
  <c r="AN37" i="29"/>
  <c r="D37" i="29"/>
  <c r="C37" i="29"/>
  <c r="YB36" i="29"/>
  <c r="AO36" i="29"/>
  <c r="AN36" i="29"/>
  <c r="D36" i="29"/>
  <c r="C36" i="29"/>
  <c r="AO35" i="29"/>
  <c r="AN35" i="29"/>
  <c r="C35" i="29"/>
  <c r="AO34" i="29"/>
  <c r="AN34" i="29"/>
  <c r="D34" i="29"/>
  <c r="C34" i="29"/>
  <c r="AO33" i="29"/>
  <c r="AN33" i="29"/>
  <c r="D33" i="29"/>
  <c r="C33" i="29"/>
  <c r="YB32" i="29"/>
  <c r="AO32" i="29"/>
  <c r="AN32" i="29"/>
  <c r="C32" i="29"/>
  <c r="AO31" i="29"/>
  <c r="AN31" i="29"/>
  <c r="D31" i="29"/>
  <c r="C31" i="29"/>
  <c r="AO30" i="29"/>
  <c r="AN30" i="29"/>
  <c r="D30" i="29"/>
  <c r="C30" i="29"/>
  <c r="AO29" i="29"/>
  <c r="D29" i="29"/>
  <c r="C29" i="29"/>
  <c r="AO28" i="29"/>
  <c r="AO41" i="29" s="1"/>
  <c r="AN28" i="29"/>
  <c r="C28" i="29"/>
  <c r="C41" i="29" s="1"/>
  <c r="AO26" i="29"/>
  <c r="AN26" i="29"/>
  <c r="C26" i="29"/>
  <c r="AO25" i="29"/>
  <c r="AN25" i="29"/>
  <c r="D25" i="29"/>
  <c r="C25" i="29"/>
  <c r="AO24" i="29"/>
  <c r="AN24" i="29"/>
  <c r="D24" i="29"/>
  <c r="C24" i="29"/>
  <c r="AO23" i="29"/>
  <c r="AN23" i="29"/>
  <c r="D23" i="29"/>
  <c r="C23" i="29"/>
  <c r="YB22" i="29"/>
  <c r="AN22" i="29"/>
  <c r="G22" i="29"/>
  <c r="DR21" i="29"/>
  <c r="CV21" i="29"/>
  <c r="CV41" i="29" s="1"/>
  <c r="AO21" i="29"/>
  <c r="AN21" i="29"/>
  <c r="C21" i="29"/>
  <c r="AO20" i="29"/>
  <c r="D20" i="29"/>
  <c r="C20" i="29"/>
  <c r="DD19" i="29"/>
  <c r="DD41" i="29" s="1"/>
  <c r="AO19" i="29"/>
  <c r="AN19" i="29"/>
  <c r="C19" i="29"/>
  <c r="GG18" i="29"/>
  <c r="AO18" i="29"/>
  <c r="AN18" i="29"/>
  <c r="D18" i="29"/>
  <c r="C18" i="29"/>
  <c r="GK17" i="29"/>
  <c r="AO17" i="29"/>
  <c r="AN17" i="29"/>
  <c r="C17" i="29"/>
  <c r="DJ16" i="29"/>
  <c r="DJ42" i="29" s="1"/>
  <c r="DI16" i="29"/>
  <c r="DI42" i="29" s="1"/>
  <c r="DH16" i="29"/>
  <c r="DH42" i="29" s="1"/>
  <c r="DG16" i="29"/>
  <c r="DG42" i="29" s="1"/>
  <c r="DF16" i="29"/>
  <c r="DF42" i="29" s="1"/>
  <c r="DE16" i="29"/>
  <c r="DE42" i="29" s="1"/>
  <c r="DD16" i="29"/>
  <c r="DD42" i="29" s="1"/>
  <c r="DC16" i="29"/>
  <c r="DC42" i="29" s="1"/>
  <c r="DB16" i="29"/>
  <c r="DB42" i="29" s="1"/>
  <c r="DA16" i="29"/>
  <c r="DA42" i="29" s="1"/>
  <c r="CZ16" i="29"/>
  <c r="CZ42" i="29" s="1"/>
  <c r="CY16" i="29"/>
  <c r="CY42" i="29" s="1"/>
  <c r="CX16" i="29"/>
  <c r="CX42" i="29" s="1"/>
  <c r="CW16" i="29"/>
  <c r="CW42" i="29" s="1"/>
  <c r="CV16" i="29"/>
  <c r="CV42" i="29" s="1"/>
  <c r="CU16" i="29"/>
  <c r="CU42" i="29" s="1"/>
  <c r="CT16" i="29"/>
  <c r="CT42" i="29" s="1"/>
  <c r="CS16" i="29"/>
  <c r="CS42" i="29" s="1"/>
  <c r="CR16" i="29"/>
  <c r="CR42" i="29" s="1"/>
  <c r="CQ16" i="29"/>
  <c r="CQ42" i="29" s="1"/>
  <c r="CP16" i="29"/>
  <c r="CP42" i="29" s="1"/>
  <c r="CO16" i="29"/>
  <c r="CO42" i="29" s="1"/>
  <c r="CN16" i="29"/>
  <c r="CN42" i="29" s="1"/>
  <c r="CM16" i="29"/>
  <c r="CM42" i="29" s="1"/>
  <c r="CL16" i="29"/>
  <c r="CL42" i="29" s="1"/>
  <c r="CK16" i="29"/>
  <c r="CK42" i="29" s="1"/>
  <c r="CJ16" i="29"/>
  <c r="CJ42" i="29" s="1"/>
  <c r="CI16" i="29"/>
  <c r="CI42" i="29" s="1"/>
  <c r="CH16" i="29"/>
  <c r="CH42" i="29" s="1"/>
  <c r="CG16" i="29"/>
  <c r="CG42" i="29" s="1"/>
  <c r="CF16" i="29"/>
  <c r="CF42" i="29" s="1"/>
  <c r="CE16" i="29"/>
  <c r="CE42" i="29" s="1"/>
  <c r="CD16" i="29"/>
  <c r="CD42" i="29" s="1"/>
  <c r="CC16" i="29"/>
  <c r="CC42" i="29" s="1"/>
  <c r="CB16" i="29"/>
  <c r="CB42" i="29" s="1"/>
  <c r="CA16" i="29"/>
  <c r="CA42" i="29" s="1"/>
  <c r="BZ16" i="29"/>
  <c r="BZ42" i="29" s="1"/>
  <c r="BY16" i="29"/>
  <c r="BY42" i="29" s="1"/>
  <c r="BX16" i="29"/>
  <c r="BX42" i="29" s="1"/>
  <c r="BW16" i="29"/>
  <c r="BW42" i="29" s="1"/>
  <c r="BV16" i="29"/>
  <c r="BV42" i="29" s="1"/>
  <c r="BU16" i="29"/>
  <c r="BU42" i="29" s="1"/>
  <c r="BT16" i="29"/>
  <c r="BT42" i="29" s="1"/>
  <c r="BS16" i="29"/>
  <c r="BS42" i="29" s="1"/>
  <c r="BR16" i="29"/>
  <c r="BR42" i="29" s="1"/>
  <c r="BQ16" i="29"/>
  <c r="BQ42" i="29" s="1"/>
  <c r="BP16" i="29"/>
  <c r="BP42" i="29" s="1"/>
  <c r="BO16" i="29"/>
  <c r="BO42" i="29" s="1"/>
  <c r="BN16" i="29"/>
  <c r="BN42" i="29" s="1"/>
  <c r="BM16" i="29"/>
  <c r="BM42" i="29" s="1"/>
  <c r="BL16" i="29"/>
  <c r="BL42" i="29" s="1"/>
  <c r="BK16" i="29"/>
  <c r="BK42" i="29" s="1"/>
  <c r="BJ16" i="29"/>
  <c r="BJ42" i="29" s="1"/>
  <c r="BI16" i="29"/>
  <c r="BI42" i="29" s="1"/>
  <c r="BH16" i="29"/>
  <c r="BH42" i="29" s="1"/>
  <c r="BG16" i="29"/>
  <c r="BG42" i="29" s="1"/>
  <c r="BF16" i="29"/>
  <c r="BF42" i="29" s="1"/>
  <c r="BE16" i="29"/>
  <c r="BE42" i="29" s="1"/>
  <c r="BD16" i="29"/>
  <c r="BD42" i="29" s="1"/>
  <c r="BC16" i="29"/>
  <c r="BC42" i="29" s="1"/>
  <c r="BB16" i="29"/>
  <c r="BB42" i="29" s="1"/>
  <c r="AO15" i="29"/>
  <c r="AN15" i="29"/>
  <c r="D15" i="29"/>
  <c r="C15" i="29"/>
  <c r="AO14" i="29"/>
  <c r="AN14" i="29"/>
  <c r="D14" i="29"/>
  <c r="C14" i="29"/>
  <c r="AO13" i="29"/>
  <c r="AN13" i="29"/>
  <c r="D13" i="29"/>
  <c r="C13" i="29"/>
  <c r="AO12" i="29"/>
  <c r="AN12" i="29"/>
  <c r="D12" i="29"/>
  <c r="C12" i="29"/>
  <c r="AO11" i="29"/>
  <c r="AN11" i="29"/>
  <c r="D11" i="29"/>
  <c r="C11" i="29"/>
  <c r="AO10" i="29"/>
  <c r="AN10" i="29"/>
  <c r="D10" i="29"/>
  <c r="C10" i="29"/>
  <c r="AO9" i="29"/>
  <c r="D9" i="29"/>
  <c r="C9" i="29"/>
  <c r="AO8" i="29"/>
  <c r="AN8" i="29"/>
  <c r="D8" i="29"/>
  <c r="C8" i="29"/>
  <c r="AO7" i="29"/>
  <c r="AN7" i="29"/>
  <c r="D7" i="29"/>
  <c r="C7" i="29"/>
  <c r="AO6" i="29"/>
  <c r="D6" i="29"/>
  <c r="C6" i="29"/>
  <c r="AO5" i="29"/>
  <c r="AO16" i="29" s="1"/>
  <c r="AN5" i="29"/>
  <c r="D5" i="29"/>
  <c r="D16" i="29" s="1"/>
  <c r="C5" i="29"/>
  <c r="C16" i="29" s="1"/>
  <c r="GD75" i="20" l="1"/>
  <c r="FA75" i="20"/>
  <c r="DZ75" i="20"/>
  <c r="CX75" i="20"/>
  <c r="BV75" i="20"/>
  <c r="C27" i="29"/>
  <c r="C42" i="29" s="1"/>
  <c r="C49" i="29" s="1"/>
  <c r="C63" i="29"/>
  <c r="D42" i="20"/>
  <c r="E42" i="20"/>
  <c r="F42" i="20"/>
  <c r="G42" i="20"/>
  <c r="H42" i="20"/>
  <c r="I42" i="20"/>
  <c r="J42" i="20"/>
  <c r="K42" i="20"/>
  <c r="C42" i="20"/>
  <c r="K69" i="20"/>
  <c r="J69" i="20"/>
  <c r="K35" i="20"/>
  <c r="J35" i="20"/>
  <c r="K20" i="20"/>
  <c r="J20" i="20"/>
  <c r="K12" i="20"/>
  <c r="J12" i="20"/>
  <c r="FB75" i="20" l="1"/>
  <c r="EA75" i="20"/>
  <c r="CY75" i="20"/>
  <c r="BW75" i="20"/>
  <c r="J21" i="20"/>
  <c r="J36" i="20" s="1"/>
  <c r="J43" i="20" s="1"/>
  <c r="K21" i="20"/>
  <c r="K36" i="20" s="1"/>
  <c r="K43" i="20" s="1"/>
  <c r="G20" i="20"/>
  <c r="D12" i="20"/>
  <c r="E12" i="20"/>
  <c r="F12" i="20"/>
  <c r="G12" i="20"/>
  <c r="H12" i="20"/>
  <c r="I12" i="20"/>
  <c r="C12" i="20"/>
  <c r="D4" i="20"/>
  <c r="E4" i="20" s="1"/>
  <c r="F4" i="20" s="1"/>
  <c r="G4" i="20" s="1"/>
  <c r="H4" i="20" s="1"/>
  <c r="I69" i="20"/>
  <c r="H69" i="20"/>
  <c r="F69" i="20"/>
  <c r="E69" i="20"/>
  <c r="D69" i="20"/>
  <c r="C69" i="20"/>
  <c r="G69" i="20"/>
  <c r="I35" i="20"/>
  <c r="H35" i="20"/>
  <c r="E35" i="20"/>
  <c r="D35" i="20"/>
  <c r="C35" i="20"/>
  <c r="G35" i="20"/>
  <c r="I20" i="20"/>
  <c r="J58" i="20" l="1"/>
  <c r="J70" i="20" s="1"/>
  <c r="K58" i="20"/>
  <c r="K70" i="20" s="1"/>
  <c r="FC75" i="20"/>
  <c r="EB75" i="20"/>
  <c r="CZ75" i="20"/>
  <c r="BX75" i="20"/>
  <c r="I4" i="20"/>
  <c r="J4" i="20" s="1"/>
  <c r="K4" i="20" s="1"/>
  <c r="L4" i="20" s="1"/>
  <c r="M4" i="20" s="1"/>
  <c r="N4" i="20" s="1"/>
  <c r="O4" i="20" s="1"/>
  <c r="P4" i="20" s="1"/>
  <c r="G21" i="20"/>
  <c r="G36" i="20" s="1"/>
  <c r="G43" i="20" s="1"/>
  <c r="I21" i="20"/>
  <c r="I36" i="20" s="1"/>
  <c r="I43" i="20" s="1"/>
  <c r="H20" i="20"/>
  <c r="H21" i="20" s="1"/>
  <c r="H36" i="20" s="1"/>
  <c r="H43" i="20" s="1"/>
  <c r="E20" i="20"/>
  <c r="E21" i="20" s="1"/>
  <c r="E36" i="20" s="1"/>
  <c r="E43" i="20" s="1"/>
  <c r="D20" i="20"/>
  <c r="D21" i="20" s="1"/>
  <c r="D36" i="20" s="1"/>
  <c r="D43" i="20" s="1"/>
  <c r="C20" i="20"/>
  <c r="C21" i="20" s="1"/>
  <c r="C36" i="20" s="1"/>
  <c r="C43" i="20" s="1"/>
  <c r="Q4" i="20" l="1"/>
  <c r="R4" i="20" s="1"/>
  <c r="S4" i="20" s="1"/>
  <c r="T4" i="20" s="1"/>
  <c r="U4" i="20" s="1"/>
  <c r="V4" i="20" s="1"/>
  <c r="W4" i="20" s="1"/>
  <c r="X4" i="20" s="1"/>
  <c r="Y4" i="20" s="1"/>
  <c r="Z4" i="20" s="1"/>
  <c r="AA4" i="20" s="1"/>
  <c r="AB4" i="20" s="1"/>
  <c r="AC4" i="20" s="1"/>
  <c r="AD4" i="20" s="1"/>
  <c r="AE4" i="20" s="1"/>
  <c r="AF4" i="20" s="1"/>
  <c r="AG4" i="20" s="1"/>
  <c r="AH4" i="20" s="1"/>
  <c r="AI4" i="20" s="1"/>
  <c r="AJ4" i="20" s="1"/>
  <c r="AK4" i="20" s="1"/>
  <c r="AL4" i="20" s="1"/>
  <c r="AM4" i="20" s="1"/>
  <c r="AN4" i="20" s="1"/>
  <c r="AO4" i="20" s="1"/>
  <c r="AP4" i="20" s="1"/>
  <c r="AQ4" i="20" s="1"/>
  <c r="AR4" i="20" s="1"/>
  <c r="AS4" i="20" s="1"/>
  <c r="AT4" i="20" s="1"/>
  <c r="AU4" i="20" s="1"/>
  <c r="AV4" i="20" s="1"/>
  <c r="AW4" i="20" s="1"/>
  <c r="AX4" i="20" s="1"/>
  <c r="AY4" i="20" s="1"/>
  <c r="AZ4" i="20" s="1"/>
  <c r="BA4" i="20" s="1"/>
  <c r="BB4" i="20" s="1"/>
  <c r="BC4" i="20" s="1"/>
  <c r="BD4" i="20" s="1"/>
  <c r="BE4" i="20" s="1"/>
  <c r="BF4" i="20" s="1"/>
  <c r="BG4" i="20" s="1"/>
  <c r="BH4" i="20" s="1"/>
  <c r="BI4" i="20" s="1"/>
  <c r="BJ4" i="20" s="1"/>
  <c r="BK4" i="20" s="1"/>
  <c r="BL4" i="20" s="1"/>
  <c r="BM4" i="20" s="1"/>
  <c r="BN4" i="20" s="1"/>
  <c r="BO4" i="20" s="1"/>
  <c r="BP4" i="20" s="1"/>
  <c r="BQ4" i="20" s="1"/>
  <c r="BR4" i="20" s="1"/>
  <c r="BS4" i="20" s="1"/>
  <c r="BT4" i="20" s="1"/>
  <c r="BU4" i="20" s="1"/>
  <c r="BV4" i="20" s="1"/>
  <c r="BW4" i="20" s="1"/>
  <c r="BX4" i="20" s="1"/>
  <c r="BY4" i="20" s="1"/>
  <c r="BZ4" i="20" s="1"/>
  <c r="CA4" i="20" s="1"/>
  <c r="CB4" i="20" s="1"/>
  <c r="CC4" i="20" s="1"/>
  <c r="CD4" i="20" s="1"/>
  <c r="CE4" i="20" s="1"/>
  <c r="CF4" i="20" s="1"/>
  <c r="CG4" i="20" s="1"/>
  <c r="CH4" i="20" s="1"/>
  <c r="CI4" i="20" s="1"/>
  <c r="CJ4" i="20" s="1"/>
  <c r="CK4" i="20" s="1"/>
  <c r="CL4" i="20" s="1"/>
  <c r="CM4" i="20" s="1"/>
  <c r="CN4" i="20" s="1"/>
  <c r="CO4" i="20" s="1"/>
  <c r="CP4" i="20" s="1"/>
  <c r="CQ4" i="20" s="1"/>
  <c r="CR4" i="20" s="1"/>
  <c r="CS4" i="20" s="1"/>
  <c r="CT4" i="20" s="1"/>
  <c r="CU4" i="20" s="1"/>
  <c r="CV4" i="20" s="1"/>
  <c r="CW4" i="20" s="1"/>
  <c r="CX4" i="20" s="1"/>
  <c r="CY4" i="20" s="1"/>
  <c r="CZ4" i="20" s="1"/>
  <c r="DA4" i="20" s="1"/>
  <c r="DB4" i="20" s="1"/>
  <c r="DC4" i="20" s="1"/>
  <c r="DD4" i="20" s="1"/>
  <c r="DE4" i="20" s="1"/>
  <c r="DF4" i="20" s="1"/>
  <c r="DG4" i="20" s="1"/>
  <c r="DH4" i="20" s="1"/>
  <c r="DI4" i="20" s="1"/>
  <c r="DJ4" i="20" s="1"/>
  <c r="DK4" i="20" s="1"/>
  <c r="DL4" i="20" s="1"/>
  <c r="DM4" i="20" s="1"/>
  <c r="DN4" i="20" s="1"/>
  <c r="DO4" i="20" s="1"/>
  <c r="DP4" i="20" s="1"/>
  <c r="DQ4" i="20" s="1"/>
  <c r="DR4" i="20" s="1"/>
  <c r="DS4" i="20" s="1"/>
  <c r="DT4" i="20" s="1"/>
  <c r="DU4" i="20" s="1"/>
  <c r="DV4" i="20" s="1"/>
  <c r="DW4" i="20" s="1"/>
  <c r="DX4" i="20" s="1"/>
  <c r="DY4" i="20" s="1"/>
  <c r="DZ4" i="20" s="1"/>
  <c r="EA4" i="20" s="1"/>
  <c r="EB4" i="20" s="1"/>
  <c r="EC4" i="20" s="1"/>
  <c r="ED4" i="20" s="1"/>
  <c r="EE4" i="20" s="1"/>
  <c r="EF4" i="20" s="1"/>
  <c r="EG4" i="20" s="1"/>
  <c r="EH4" i="20" s="1"/>
  <c r="EI4" i="20" s="1"/>
  <c r="EJ4" i="20" s="1"/>
  <c r="EK4" i="20" s="1"/>
  <c r="EL4" i="20" s="1"/>
  <c r="EM4" i="20" s="1"/>
  <c r="EN4" i="20" s="1"/>
  <c r="EO4" i="20" s="1"/>
  <c r="EP4" i="20" s="1"/>
  <c r="EQ4" i="20" s="1"/>
  <c r="ER4" i="20" s="1"/>
  <c r="ES4" i="20" s="1"/>
  <c r="ET4" i="20" s="1"/>
  <c r="EU4" i="20" s="1"/>
  <c r="EV4" i="20" s="1"/>
  <c r="EW4" i="20" s="1"/>
  <c r="EX4" i="20" s="1"/>
  <c r="EY4" i="20" s="1"/>
  <c r="EZ4" i="20" s="1"/>
  <c r="FA4" i="20" s="1"/>
  <c r="FB4" i="20" s="1"/>
  <c r="FC4" i="20" s="1"/>
  <c r="FD4" i="20" s="1"/>
  <c r="FE4" i="20" s="1"/>
  <c r="FF4" i="20" s="1"/>
  <c r="FG4" i="20" s="1"/>
  <c r="FH4" i="20" s="1"/>
  <c r="FI4" i="20" s="1"/>
  <c r="FJ4" i="20" s="1"/>
  <c r="FK4" i="20" s="1"/>
  <c r="FL4" i="20" s="1"/>
  <c r="FM4" i="20" s="1"/>
  <c r="FN4" i="20" s="1"/>
  <c r="FO4" i="20" s="1"/>
  <c r="FP4" i="20" s="1"/>
  <c r="FQ4" i="20" s="1"/>
  <c r="FR4" i="20" s="1"/>
  <c r="FS4" i="20" s="1"/>
  <c r="FT4" i="20" s="1"/>
  <c r="FU4" i="20" s="1"/>
  <c r="FV4" i="20" s="1"/>
  <c r="FW4" i="20" s="1"/>
  <c r="FX4" i="20" s="1"/>
  <c r="FY4" i="20" s="1"/>
  <c r="FZ4" i="20" s="1"/>
  <c r="GA4" i="20" s="1"/>
  <c r="GB4" i="20" s="1"/>
  <c r="GC4" i="20" s="1"/>
  <c r="GD4" i="20" s="1"/>
  <c r="FD75" i="20"/>
  <c r="EC75" i="20"/>
  <c r="DA75" i="20"/>
  <c r="BY75" i="20"/>
  <c r="C2" i="20"/>
  <c r="D58" i="20" l="1"/>
  <c r="D70" i="20" s="1"/>
  <c r="D71" i="20" s="1"/>
  <c r="D76" i="20" s="1"/>
  <c r="D2" i="20" s="1"/>
  <c r="G58" i="20"/>
  <c r="G70" i="20" s="1"/>
  <c r="I58" i="20"/>
  <c r="I70" i="20" s="1"/>
  <c r="H58" i="20"/>
  <c r="H70" i="20" s="1"/>
  <c r="E58" i="20"/>
  <c r="E70" i="20" s="1"/>
  <c r="C58" i="20"/>
  <c r="C70" i="20" s="1"/>
  <c r="FE75" i="20"/>
  <c r="ED75" i="20"/>
  <c r="DB75" i="20"/>
  <c r="BZ75" i="20"/>
  <c r="E71" i="20" l="1"/>
  <c r="E76" i="20" s="1"/>
  <c r="E2" i="20" s="1"/>
  <c r="FF75" i="20"/>
  <c r="EE75" i="20"/>
  <c r="DC75" i="20"/>
  <c r="CA75" i="20"/>
  <c r="AN9" i="29"/>
  <c r="AN6" i="29"/>
  <c r="AN16" i="29" s="1"/>
  <c r="FG75" i="20" l="1"/>
  <c r="EF75" i="20"/>
  <c r="DD75" i="20"/>
  <c r="CB75" i="20"/>
  <c r="FH75" i="20" l="1"/>
  <c r="EG75" i="20"/>
  <c r="DE75" i="20"/>
  <c r="CC75" i="20"/>
  <c r="FI75" i="20" l="1"/>
  <c r="EH75" i="20"/>
  <c r="DF75" i="20"/>
  <c r="CD75" i="20"/>
  <c r="AO22" i="29"/>
  <c r="AO27" i="29" s="1"/>
  <c r="AO42" i="29" s="1"/>
  <c r="FJ75" i="20" l="1"/>
  <c r="EI75" i="20"/>
  <c r="DG75" i="20"/>
  <c r="CE75" i="20"/>
  <c r="FK75" i="20" l="1"/>
  <c r="EJ75" i="20"/>
  <c r="DH75" i="20"/>
  <c r="CF75" i="20"/>
  <c r="FL75" i="20" l="1"/>
  <c r="EK75" i="20"/>
  <c r="DI75" i="20"/>
  <c r="CG75" i="20"/>
  <c r="FM75" i="20" l="1"/>
  <c r="EL75" i="20"/>
  <c r="DJ75" i="20"/>
  <c r="CH75" i="20"/>
  <c r="AN29" i="29"/>
  <c r="AN41" i="29" s="1"/>
  <c r="FN75" i="20" l="1"/>
  <c r="EM75" i="20"/>
  <c r="DK75" i="20"/>
  <c r="CI75" i="20"/>
  <c r="FO75" i="20" l="1"/>
  <c r="EN75" i="20"/>
  <c r="DL75" i="20"/>
  <c r="CJ75" i="20"/>
  <c r="FP75" i="20" l="1"/>
  <c r="AN20" i="29" l="1"/>
  <c r="AN27" i="29" s="1"/>
  <c r="AN42" i="29" s="1"/>
  <c r="AN49" i="29" s="1"/>
  <c r="AO44" i="29" l="1"/>
  <c r="AO48" i="29" s="1"/>
  <c r="AO49" i="29" s="1"/>
  <c r="AM47" i="29" l="1"/>
  <c r="AL47" i="29"/>
  <c r="AH47" i="29"/>
  <c r="AE47" i="29"/>
  <c r="AB47" i="29"/>
  <c r="Z47" i="29"/>
  <c r="AC47" i="29" l="1"/>
  <c r="AI47" i="29"/>
  <c r="AD47" i="29"/>
  <c r="AF47" i="29" s="1"/>
  <c r="AG47" i="29"/>
  <c r="AK47" i="29" s="1"/>
  <c r="AJ47" i="29"/>
  <c r="AP47" i="29"/>
  <c r="Y47" i="29" l="1"/>
  <c r="X47" i="29" l="1"/>
  <c r="AA47" i="29" s="1"/>
  <c r="D35" i="29" l="1"/>
  <c r="D46" i="29"/>
  <c r="D38" i="29"/>
  <c r="D28" i="29"/>
  <c r="D32" i="29"/>
  <c r="D17" i="29" l="1"/>
  <c r="D26" i="29"/>
  <c r="D41" i="29"/>
  <c r="D48" i="29"/>
  <c r="D21" i="29"/>
  <c r="D19" i="29"/>
  <c r="D27" i="29" l="1"/>
  <c r="D42" i="29" s="1"/>
  <c r="D49" i="29" s="1"/>
  <c r="AM62" i="29" l="1"/>
  <c r="AM58" i="29"/>
  <c r="AM55" i="29"/>
  <c r="AM54" i="29"/>
  <c r="AM51" i="29"/>
  <c r="AM50" i="29"/>
  <c r="AM46" i="29"/>
  <c r="AM44" i="29"/>
  <c r="AM40" i="29"/>
  <c r="AM36" i="29"/>
  <c r="AM34" i="29"/>
  <c r="AM32" i="29"/>
  <c r="AM28" i="29"/>
  <c r="AM26" i="29"/>
  <c r="AM22" i="29"/>
  <c r="AM18" i="29"/>
  <c r="AM14" i="29"/>
  <c r="AM10" i="29"/>
  <c r="AM6" i="29"/>
  <c r="AH62" i="29"/>
  <c r="AL61" i="29"/>
  <c r="AI61" i="29"/>
  <c r="AH61" i="29"/>
  <c r="AL60" i="29"/>
  <c r="AI60" i="29"/>
  <c r="AH60" i="29"/>
  <c r="AL59" i="29"/>
  <c r="AH59" i="29"/>
  <c r="AL58" i="29"/>
  <c r="AI58" i="29"/>
  <c r="AL57" i="29"/>
  <c r="AH57" i="29"/>
  <c r="AL56" i="29"/>
  <c r="AI56" i="29"/>
  <c r="AL55" i="29"/>
  <c r="AH55" i="29"/>
  <c r="AL54" i="29"/>
  <c r="AI54" i="29"/>
  <c r="AL53" i="29"/>
  <c r="AH53" i="29"/>
  <c r="AL52" i="29"/>
  <c r="AI52" i="29"/>
  <c r="AL51" i="29"/>
  <c r="AI51" i="29"/>
  <c r="AH51" i="29"/>
  <c r="AL50" i="29"/>
  <c r="AI50" i="29"/>
  <c r="AL46" i="29"/>
  <c r="AI46" i="29"/>
  <c r="AL45" i="29"/>
  <c r="AH45" i="29"/>
  <c r="AL44" i="29"/>
  <c r="AI44" i="29"/>
  <c r="AH44" i="29"/>
  <c r="AL43" i="29"/>
  <c r="AL48" i="29" s="1"/>
  <c r="AH43" i="29"/>
  <c r="AL40" i="29"/>
  <c r="AH40" i="29"/>
  <c r="AL39" i="29"/>
  <c r="AI39" i="29"/>
  <c r="AH39" i="29"/>
  <c r="AL38" i="29"/>
  <c r="AI38" i="29"/>
  <c r="AH38" i="29"/>
  <c r="AL37" i="29"/>
  <c r="AI37" i="29"/>
  <c r="AH37" i="29"/>
  <c r="AL36" i="29"/>
  <c r="AI36" i="29"/>
  <c r="AH36" i="29"/>
  <c r="AL35" i="29"/>
  <c r="AI35" i="29"/>
  <c r="AH35" i="29"/>
  <c r="AL34" i="29"/>
  <c r="AI34" i="29"/>
  <c r="AH34" i="29"/>
  <c r="AL33" i="29"/>
  <c r="AH33" i="29"/>
  <c r="AL32" i="29"/>
  <c r="AJ32" i="29"/>
  <c r="AI32" i="29"/>
  <c r="AL31" i="29"/>
  <c r="AH31" i="29"/>
  <c r="AL30" i="29"/>
  <c r="AI30" i="29"/>
  <c r="AH30" i="29"/>
  <c r="AL29" i="29"/>
  <c r="AI29" i="29"/>
  <c r="AH29" i="29"/>
  <c r="AL28" i="29"/>
  <c r="AL41" i="29" s="1"/>
  <c r="AH28" i="29"/>
  <c r="AL26" i="29"/>
  <c r="AH26" i="29"/>
  <c r="AL25" i="29"/>
  <c r="AI25" i="29"/>
  <c r="AL24" i="29"/>
  <c r="AH24" i="29"/>
  <c r="AL23" i="29"/>
  <c r="AI23" i="29"/>
  <c r="AL22" i="29"/>
  <c r="AH22" i="29"/>
  <c r="AL21" i="29"/>
  <c r="AI21" i="29"/>
  <c r="AL20" i="29"/>
  <c r="AH20" i="29"/>
  <c r="AL19" i="29"/>
  <c r="AI19" i="29"/>
  <c r="AL18" i="29"/>
  <c r="AH18" i="29"/>
  <c r="AL17" i="29"/>
  <c r="AL27" i="29" s="1"/>
  <c r="AH17" i="29"/>
  <c r="AL15" i="29"/>
  <c r="AH15" i="29"/>
  <c r="AL14" i="29"/>
  <c r="AI14" i="29"/>
  <c r="AL13" i="29"/>
  <c r="AH13" i="29"/>
  <c r="AL12" i="29"/>
  <c r="AI12" i="29"/>
  <c r="AL11" i="29"/>
  <c r="AH11" i="29"/>
  <c r="AL10" i="29"/>
  <c r="AI10" i="29"/>
  <c r="AL9" i="29"/>
  <c r="AH9" i="29"/>
  <c r="AL8" i="29"/>
  <c r="AI8" i="29"/>
  <c r="AH8" i="29"/>
  <c r="AL7" i="29"/>
  <c r="AI7" i="29"/>
  <c r="AH7" i="29"/>
  <c r="AL6" i="29"/>
  <c r="AI6" i="29"/>
  <c r="AH6" i="29"/>
  <c r="AL5" i="29"/>
  <c r="AL16" i="29" s="1"/>
  <c r="AH5" i="29"/>
  <c r="AG62" i="29"/>
  <c r="AE62" i="29"/>
  <c r="AD62" i="29"/>
  <c r="AC61" i="29"/>
  <c r="AG60" i="29"/>
  <c r="AE60" i="29"/>
  <c r="AD60" i="29"/>
  <c r="AE59" i="29"/>
  <c r="AC59" i="29"/>
  <c r="AG58" i="29"/>
  <c r="AE58" i="29"/>
  <c r="AE57" i="29"/>
  <c r="AG56" i="29"/>
  <c r="AE56" i="29"/>
  <c r="AD56" i="29"/>
  <c r="AE55" i="29"/>
  <c r="AG54" i="29"/>
  <c r="AE54" i="29"/>
  <c r="AG53" i="29"/>
  <c r="AC53" i="29"/>
  <c r="AG52" i="29"/>
  <c r="AE52" i="29"/>
  <c r="AD52" i="29"/>
  <c r="AE51" i="29"/>
  <c r="AC51" i="29"/>
  <c r="AG50" i="29"/>
  <c r="AG46" i="29"/>
  <c r="AE46" i="29"/>
  <c r="AD46" i="29"/>
  <c r="AC45" i="29"/>
  <c r="AG44" i="29"/>
  <c r="AE44" i="29"/>
  <c r="AE43" i="29"/>
  <c r="AE40" i="29"/>
  <c r="AG39" i="29"/>
  <c r="AE39" i="29"/>
  <c r="AC38" i="29"/>
  <c r="AG37" i="29"/>
  <c r="AD37" i="29"/>
  <c r="AG36" i="29"/>
  <c r="AC36" i="29"/>
  <c r="AG35" i="29"/>
  <c r="AD35" i="29"/>
  <c r="AC34" i="29"/>
  <c r="AG33" i="29"/>
  <c r="AD33" i="29"/>
  <c r="AG32" i="29"/>
  <c r="AD32" i="29"/>
  <c r="AG31" i="29"/>
  <c r="AE31" i="29"/>
  <c r="AD31" i="29"/>
  <c r="AE30" i="29"/>
  <c r="AG29" i="29"/>
  <c r="AD29" i="29"/>
  <c r="AE28" i="29"/>
  <c r="AE26" i="29"/>
  <c r="AD26" i="29"/>
  <c r="AG25" i="29"/>
  <c r="AD25" i="29"/>
  <c r="AE24" i="29"/>
  <c r="AD24" i="29"/>
  <c r="AC24" i="29"/>
  <c r="AG23" i="29"/>
  <c r="AD23" i="29"/>
  <c r="AE22" i="29"/>
  <c r="AC22" i="29"/>
  <c r="AG21" i="29"/>
  <c r="AD21" i="29"/>
  <c r="AG20" i="29"/>
  <c r="AE20" i="29"/>
  <c r="AG19" i="29"/>
  <c r="AE19" i="29"/>
  <c r="AD19" i="29"/>
  <c r="AE18" i="29"/>
  <c r="AC18" i="29"/>
  <c r="AG17" i="29"/>
  <c r="AD17" i="29"/>
  <c r="AG15" i="29"/>
  <c r="AD15" i="29"/>
  <c r="AC14" i="29"/>
  <c r="AG13" i="29"/>
  <c r="AD13" i="29"/>
  <c r="AE12" i="29"/>
  <c r="AC12" i="29"/>
  <c r="AG11" i="29"/>
  <c r="AD11" i="29"/>
  <c r="AG10" i="29"/>
  <c r="AE10" i="29"/>
  <c r="AG9" i="29"/>
  <c r="AD9" i="29"/>
  <c r="AE8" i="29"/>
  <c r="AC8" i="29"/>
  <c r="AG7" i="29"/>
  <c r="AD7" i="29"/>
  <c r="AE6" i="29"/>
  <c r="AC6" i="29"/>
  <c r="AG5" i="29"/>
  <c r="AD5" i="29"/>
  <c r="AB62" i="29"/>
  <c r="X62" i="29"/>
  <c r="AB61" i="29"/>
  <c r="X61" i="29"/>
  <c r="AB60" i="29"/>
  <c r="Z60" i="29"/>
  <c r="AB59" i="29"/>
  <c r="X59" i="29"/>
  <c r="AB58" i="29"/>
  <c r="Z58" i="29"/>
  <c r="AB57" i="29"/>
  <c r="X57" i="29"/>
  <c r="AB56" i="29"/>
  <c r="Z56" i="29"/>
  <c r="X56" i="29"/>
  <c r="AB55" i="29"/>
  <c r="X55" i="29"/>
  <c r="AB54" i="29"/>
  <c r="Z54" i="29"/>
  <c r="X54" i="29"/>
  <c r="AB53" i="29"/>
  <c r="X53" i="29"/>
  <c r="AB52" i="29"/>
  <c r="X52" i="29"/>
  <c r="AB51" i="29"/>
  <c r="X51" i="29"/>
  <c r="Z50" i="29"/>
  <c r="AB46" i="29"/>
  <c r="Y46" i="29"/>
  <c r="X46" i="29"/>
  <c r="AB45" i="29"/>
  <c r="Z45" i="29"/>
  <c r="AB44" i="29"/>
  <c r="X44" i="29"/>
  <c r="AB43" i="29"/>
  <c r="Z43" i="29"/>
  <c r="AB40" i="29"/>
  <c r="X40" i="29"/>
  <c r="AB39" i="29"/>
  <c r="Z39" i="29"/>
  <c r="X39" i="29"/>
  <c r="AB38" i="29"/>
  <c r="X38" i="29"/>
  <c r="AB37" i="29"/>
  <c r="X37" i="29"/>
  <c r="AB36" i="29"/>
  <c r="Z36" i="29"/>
  <c r="AB35" i="29"/>
  <c r="X35" i="29"/>
  <c r="AB34" i="29"/>
  <c r="X34" i="29"/>
  <c r="AB33" i="29"/>
  <c r="Y33" i="29"/>
  <c r="X33" i="29"/>
  <c r="AB32" i="29"/>
  <c r="Z32" i="29"/>
  <c r="X32" i="29"/>
  <c r="AB31" i="29"/>
  <c r="Z31" i="29"/>
  <c r="AB30" i="29"/>
  <c r="X30" i="29"/>
  <c r="AB29" i="29"/>
  <c r="Z29" i="29"/>
  <c r="AB28" i="29"/>
  <c r="X28" i="29"/>
  <c r="AB26" i="29"/>
  <c r="X26" i="29"/>
  <c r="AB25" i="29"/>
  <c r="X25" i="29"/>
  <c r="AB24" i="29"/>
  <c r="AF24" i="29" s="1"/>
  <c r="Z24" i="29"/>
  <c r="X24" i="29"/>
  <c r="AB23" i="29"/>
  <c r="X23" i="29"/>
  <c r="AB22" i="29"/>
  <c r="AB21" i="29"/>
  <c r="X21" i="29"/>
  <c r="AB20" i="29"/>
  <c r="Z20" i="29"/>
  <c r="X20" i="29"/>
  <c r="AB19" i="29"/>
  <c r="X19" i="29"/>
  <c r="AB18" i="29"/>
  <c r="Z18" i="29"/>
  <c r="X18" i="29"/>
  <c r="Z17" i="29"/>
  <c r="X17" i="29"/>
  <c r="AB15" i="29"/>
  <c r="Z15" i="29"/>
  <c r="X15" i="29"/>
  <c r="AB14" i="29"/>
  <c r="X14" i="29"/>
  <c r="AB13" i="29"/>
  <c r="Z13" i="29"/>
  <c r="AB12" i="29"/>
  <c r="X12" i="29"/>
  <c r="AB11" i="29"/>
  <c r="X11" i="29"/>
  <c r="AB10" i="29"/>
  <c r="Z10" i="29"/>
  <c r="AB9" i="29"/>
  <c r="X9" i="29"/>
  <c r="AB8" i="29"/>
  <c r="Z8" i="29"/>
  <c r="AB7" i="29"/>
  <c r="X7" i="29"/>
  <c r="AB6" i="29"/>
  <c r="Z6" i="29"/>
  <c r="AB5" i="29"/>
  <c r="Y5" i="29"/>
  <c r="W62" i="29"/>
  <c r="W61" i="29"/>
  <c r="W60" i="29"/>
  <c r="W59" i="29"/>
  <c r="W58" i="29"/>
  <c r="W57" i="29"/>
  <c r="W56" i="29"/>
  <c r="W55" i="29"/>
  <c r="W54" i="29"/>
  <c r="W53" i="29"/>
  <c r="W52" i="29"/>
  <c r="W51" i="29"/>
  <c r="W50" i="29"/>
  <c r="W46" i="29"/>
  <c r="W45" i="29"/>
  <c r="W44" i="29"/>
  <c r="W43" i="29"/>
  <c r="W40" i="29"/>
  <c r="W39" i="29"/>
  <c r="W38" i="29"/>
  <c r="W37" i="29"/>
  <c r="W36" i="29"/>
  <c r="W35" i="29"/>
  <c r="W34" i="29"/>
  <c r="W33" i="29"/>
  <c r="W32" i="29"/>
  <c r="W31" i="29"/>
  <c r="W30" i="29"/>
  <c r="W29" i="29"/>
  <c r="W28" i="29"/>
  <c r="W26" i="29"/>
  <c r="W25" i="29"/>
  <c r="W24" i="29"/>
  <c r="W23" i="29"/>
  <c r="W22" i="29"/>
  <c r="W21" i="29"/>
  <c r="W20" i="29"/>
  <c r="W19" i="29"/>
  <c r="W18" i="29"/>
  <c r="W17" i="29"/>
  <c r="W14" i="29"/>
  <c r="W13" i="29"/>
  <c r="W12" i="29"/>
  <c r="W11" i="29"/>
  <c r="W10" i="29"/>
  <c r="W9" i="29"/>
  <c r="W8" i="29"/>
  <c r="W7" i="29"/>
  <c r="W6" i="29"/>
  <c r="W5" i="29"/>
  <c r="AL42" i="29" l="1"/>
  <c r="AL49" i="29" s="1"/>
  <c r="W27" i="29"/>
  <c r="Y6" i="29"/>
  <c r="Y8" i="29"/>
  <c r="Y10" i="29"/>
  <c r="Y12" i="29"/>
  <c r="Y14" i="29"/>
  <c r="Y18" i="29"/>
  <c r="Y20" i="29"/>
  <c r="Y22" i="29"/>
  <c r="Y24" i="29"/>
  <c r="Y26" i="29"/>
  <c r="Y28" i="29"/>
  <c r="Y30" i="29"/>
  <c r="Y32" i="29"/>
  <c r="Y34" i="29"/>
  <c r="Y36" i="29"/>
  <c r="Y38" i="29"/>
  <c r="Y40" i="29"/>
  <c r="Y43" i="29"/>
  <c r="Y45" i="29"/>
  <c r="Y51" i="29"/>
  <c r="Y53" i="29"/>
  <c r="Y55" i="29"/>
  <c r="Y57" i="29"/>
  <c r="Y59" i="29"/>
  <c r="Y61" i="29"/>
  <c r="AC10" i="29"/>
  <c r="AC26" i="29"/>
  <c r="AC28" i="29"/>
  <c r="AC30" i="29"/>
  <c r="AC32" i="29"/>
  <c r="AD39" i="29"/>
  <c r="AC40" i="29"/>
  <c r="AC43" i="29"/>
  <c r="AD44" i="29"/>
  <c r="AD50" i="29"/>
  <c r="AD54" i="29"/>
  <c r="AC55" i="29"/>
  <c r="AC57" i="29"/>
  <c r="AD58" i="29"/>
  <c r="AJ5" i="29"/>
  <c r="AJ7" i="29"/>
  <c r="AK7" i="29" s="1"/>
  <c r="AJ9" i="29"/>
  <c r="AJ11" i="29"/>
  <c r="AJ13" i="29"/>
  <c r="AJ15" i="29"/>
  <c r="AJ17" i="29"/>
  <c r="AJ19" i="29"/>
  <c r="AJ21" i="29"/>
  <c r="AJ23" i="29"/>
  <c r="AJ25" i="29"/>
  <c r="AJ29" i="29"/>
  <c r="AK29" i="29" s="1"/>
  <c r="AJ31" i="29"/>
  <c r="AJ33" i="29"/>
  <c r="AJ35" i="29"/>
  <c r="AK35" i="29" s="1"/>
  <c r="AJ37" i="29"/>
  <c r="AK37" i="29" s="1"/>
  <c r="AJ39" i="29"/>
  <c r="AK39" i="29" s="1"/>
  <c r="AJ44" i="29"/>
  <c r="AK44" i="29" s="1"/>
  <c r="AJ46" i="29"/>
  <c r="AJ50" i="29"/>
  <c r="AJ52" i="29"/>
  <c r="AJ54" i="29"/>
  <c r="AJ56" i="29"/>
  <c r="AJ58" i="29"/>
  <c r="AJ60" i="29"/>
  <c r="AK60" i="29" s="1"/>
  <c r="AJ62" i="29"/>
  <c r="AM8" i="29"/>
  <c r="AP8" i="29" s="1"/>
  <c r="AM12" i="29"/>
  <c r="AP12" i="29" s="1"/>
  <c r="AM17" i="29"/>
  <c r="AM21" i="29"/>
  <c r="AP21" i="29" s="1"/>
  <c r="AM25" i="29"/>
  <c r="AP25" i="29" s="1"/>
  <c r="AM30" i="29"/>
  <c r="AP30" i="29" s="1"/>
  <c r="AP34" i="29"/>
  <c r="AM38" i="29"/>
  <c r="AP38" i="29" s="1"/>
  <c r="AP44" i="29"/>
  <c r="AP51" i="29"/>
  <c r="AP55" i="29"/>
  <c r="AM59" i="29"/>
  <c r="AP59" i="29" s="1"/>
  <c r="AA18" i="29"/>
  <c r="AA32" i="29"/>
  <c r="W48" i="29"/>
  <c r="X5" i="29"/>
  <c r="AB16" i="29"/>
  <c r="Z12" i="29"/>
  <c r="AA12" i="29" s="1"/>
  <c r="X13" i="29"/>
  <c r="AA13" i="29" s="1"/>
  <c r="Z14" i="29"/>
  <c r="AB17" i="29"/>
  <c r="Z26" i="29"/>
  <c r="AA26" i="29" s="1"/>
  <c r="Z28" i="29"/>
  <c r="X29" i="29"/>
  <c r="Z30" i="29"/>
  <c r="X31" i="29"/>
  <c r="AA31" i="29" s="1"/>
  <c r="Z34" i="29"/>
  <c r="AA34" i="29" s="1"/>
  <c r="Z38" i="29"/>
  <c r="AA38" i="29" s="1"/>
  <c r="Z40" i="29"/>
  <c r="AA40" i="29" s="1"/>
  <c r="X50" i="29"/>
  <c r="AB50" i="29"/>
  <c r="Z51" i="29"/>
  <c r="AA51" i="29" s="1"/>
  <c r="Z53" i="29"/>
  <c r="AA53" i="29" s="1"/>
  <c r="Z55" i="29"/>
  <c r="AA55" i="29" s="1"/>
  <c r="Z57" i="29"/>
  <c r="AA57" i="29" s="1"/>
  <c r="X58" i="29"/>
  <c r="Z59" i="29"/>
  <c r="AA59" i="29" s="1"/>
  <c r="X60" i="29"/>
  <c r="Z61" i="29"/>
  <c r="AA61" i="29" s="1"/>
  <c r="AE5" i="29"/>
  <c r="AE7" i="29"/>
  <c r="AE9" i="29"/>
  <c r="AE11" i="29"/>
  <c r="AE13" i="29"/>
  <c r="AE15" i="29"/>
  <c r="AE17" i="29"/>
  <c r="AC20" i="29"/>
  <c r="AE21" i="29"/>
  <c r="AE23" i="29"/>
  <c r="AE25" i="29"/>
  <c r="AE29" i="29"/>
  <c r="AE33" i="29"/>
  <c r="AE35" i="29"/>
  <c r="AE37" i="29"/>
  <c r="AE50" i="29"/>
  <c r="AI18" i="29"/>
  <c r="AH19" i="29"/>
  <c r="AK19" i="29" s="1"/>
  <c r="AI20" i="29"/>
  <c r="AH21" i="29"/>
  <c r="AK21" i="29" s="1"/>
  <c r="AI22" i="29"/>
  <c r="AH23" i="29"/>
  <c r="AK23" i="29" s="1"/>
  <c r="AI24" i="29"/>
  <c r="AH25" i="29"/>
  <c r="AK25" i="29" s="1"/>
  <c r="AI26" i="29"/>
  <c r="AI28" i="29"/>
  <c r="AI40" i="29"/>
  <c r="AI43" i="29"/>
  <c r="AI45" i="29"/>
  <c r="AH46" i="29"/>
  <c r="AK46" i="29" s="1"/>
  <c r="AH50" i="29"/>
  <c r="AK50" i="29" s="1"/>
  <c r="AH52" i="29"/>
  <c r="AK52" i="29" s="1"/>
  <c r="AI53" i="29"/>
  <c r="AH54" i="29"/>
  <c r="AK54" i="29" s="1"/>
  <c r="AI55" i="29"/>
  <c r="AH56" i="29"/>
  <c r="AK56" i="29" s="1"/>
  <c r="AI57" i="29"/>
  <c r="AH58" i="29"/>
  <c r="AK58" i="29" s="1"/>
  <c r="AI59" i="29"/>
  <c r="AL62" i="29"/>
  <c r="AL63" i="29" s="1"/>
  <c r="AM5" i="29"/>
  <c r="AM16" i="29" s="1"/>
  <c r="AM9" i="29"/>
  <c r="AP9" i="29" s="1"/>
  <c r="AM13" i="29"/>
  <c r="AP13" i="29" s="1"/>
  <c r="AP18" i="29"/>
  <c r="AP22" i="29"/>
  <c r="AP26" i="29"/>
  <c r="AM31" i="29"/>
  <c r="AP31" i="29" s="1"/>
  <c r="AM35" i="29"/>
  <c r="AP35" i="29" s="1"/>
  <c r="AM39" i="29"/>
  <c r="AP39" i="29" s="1"/>
  <c r="AM45" i="29"/>
  <c r="AP45" i="29" s="1"/>
  <c r="AM52" i="29"/>
  <c r="AP52" i="29" s="1"/>
  <c r="AM56" i="29"/>
  <c r="AP56" i="29" s="1"/>
  <c r="AM60" i="29"/>
  <c r="AP60" i="29" s="1"/>
  <c r="AA14" i="29"/>
  <c r="AA20" i="29"/>
  <c r="AA24" i="29"/>
  <c r="W41" i="29"/>
  <c r="AA28" i="29"/>
  <c r="AA30" i="29"/>
  <c r="Y7" i="29"/>
  <c r="AA7" i="29" s="1"/>
  <c r="Y9" i="29"/>
  <c r="Y11" i="29"/>
  <c r="Y13" i="29"/>
  <c r="Y15" i="29"/>
  <c r="Y17" i="29"/>
  <c r="Y19" i="29"/>
  <c r="Y21" i="29"/>
  <c r="AA21" i="29" s="1"/>
  <c r="Y23" i="29"/>
  <c r="Y25" i="29"/>
  <c r="AA25" i="29" s="1"/>
  <c r="Y29" i="29"/>
  <c r="Y31" i="29"/>
  <c r="Y35" i="29"/>
  <c r="Y37" i="29"/>
  <c r="Y39" i="29"/>
  <c r="Y44" i="29"/>
  <c r="Y50" i="29"/>
  <c r="Y52" i="29"/>
  <c r="Y54" i="29"/>
  <c r="Y56" i="29"/>
  <c r="Y58" i="29"/>
  <c r="Y60" i="29"/>
  <c r="Y62" i="29"/>
  <c r="AC5" i="29"/>
  <c r="AD6" i="29"/>
  <c r="AD16" i="29" s="1"/>
  <c r="AG6" i="29"/>
  <c r="AC7" i="29"/>
  <c r="AF7" i="29" s="1"/>
  <c r="AD8" i="29"/>
  <c r="AG8" i="29"/>
  <c r="AC9" i="29"/>
  <c r="AF9" i="29" s="1"/>
  <c r="AD10" i="29"/>
  <c r="AC11" i="29"/>
  <c r="AF11" i="29" s="1"/>
  <c r="AD12" i="29"/>
  <c r="AG12" i="29"/>
  <c r="AC13" i="29"/>
  <c r="AF13" i="29" s="1"/>
  <c r="AD14" i="29"/>
  <c r="AG14" i="29"/>
  <c r="AC15" i="29"/>
  <c r="AF15" i="29" s="1"/>
  <c r="AC17" i="29"/>
  <c r="AD18" i="29"/>
  <c r="AD27" i="29" s="1"/>
  <c r="AG18" i="29"/>
  <c r="AC19" i="29"/>
  <c r="AF19" i="29" s="1"/>
  <c r="AD20" i="29"/>
  <c r="AC21" i="29"/>
  <c r="AF21" i="29" s="1"/>
  <c r="AD22" i="29"/>
  <c r="AG22" i="29"/>
  <c r="AC23" i="29"/>
  <c r="AF23" i="29" s="1"/>
  <c r="AG24" i="29"/>
  <c r="AC25" i="29"/>
  <c r="AF25" i="29" s="1"/>
  <c r="AG26" i="29"/>
  <c r="AD28" i="29"/>
  <c r="AG28" i="29"/>
  <c r="AC29" i="29"/>
  <c r="AF29" i="29" s="1"/>
  <c r="AD30" i="29"/>
  <c r="AG30" i="29"/>
  <c r="AC31" i="29"/>
  <c r="AF31" i="29" s="1"/>
  <c r="AC33" i="29"/>
  <c r="AF33" i="29" s="1"/>
  <c r="AD34" i="29"/>
  <c r="AG34" i="29"/>
  <c r="AC35" i="29"/>
  <c r="AF35" i="29" s="1"/>
  <c r="AD36" i="29"/>
  <c r="AC37" i="29"/>
  <c r="AF37" i="29" s="1"/>
  <c r="AD38" i="29"/>
  <c r="AG38" i="29"/>
  <c r="AC39" i="29"/>
  <c r="AF39" i="29" s="1"/>
  <c r="AD40" i="29"/>
  <c r="AG40" i="29"/>
  <c r="AD43" i="29"/>
  <c r="AG43" i="29"/>
  <c r="AC44" i="29"/>
  <c r="AF44" i="29" s="1"/>
  <c r="AD45" i="29"/>
  <c r="AG45" i="29"/>
  <c r="AC46" i="29"/>
  <c r="AF46" i="29" s="1"/>
  <c r="AC50" i="29"/>
  <c r="AD51" i="29"/>
  <c r="AG51" i="29"/>
  <c r="AG63" i="29" s="1"/>
  <c r="AC52" i="29"/>
  <c r="AF52" i="29" s="1"/>
  <c r="AD53" i="29"/>
  <c r="AK53" i="29"/>
  <c r="AC54" i="29"/>
  <c r="AF54" i="29" s="1"/>
  <c r="AD55" i="29"/>
  <c r="AG55" i="29"/>
  <c r="AC56" i="29"/>
  <c r="AF56" i="29" s="1"/>
  <c r="AD57" i="29"/>
  <c r="AG57" i="29"/>
  <c r="AC58" i="29"/>
  <c r="AF58" i="29" s="1"/>
  <c r="AD59" i="29"/>
  <c r="AG59" i="29"/>
  <c r="AC60" i="29"/>
  <c r="AF60" i="29" s="1"/>
  <c r="AD61" i="29"/>
  <c r="AG61" i="29"/>
  <c r="AC62" i="29"/>
  <c r="AF62" i="29" s="1"/>
  <c r="AJ6" i="29"/>
  <c r="AJ8" i="29"/>
  <c r="AJ10" i="29"/>
  <c r="AJ12" i="29"/>
  <c r="AJ14" i="29"/>
  <c r="AJ18" i="29"/>
  <c r="AJ20" i="29"/>
  <c r="AK20" i="29" s="1"/>
  <c r="AJ22" i="29"/>
  <c r="AJ24" i="29"/>
  <c r="AJ26" i="29"/>
  <c r="AJ28" i="29"/>
  <c r="AJ30" i="29"/>
  <c r="AJ34" i="29"/>
  <c r="AJ36" i="29"/>
  <c r="AK36" i="29" s="1"/>
  <c r="AJ38" i="29"/>
  <c r="AJ40" i="29"/>
  <c r="AJ43" i="29"/>
  <c r="AJ45" i="29"/>
  <c r="AJ51" i="29"/>
  <c r="AJ53" i="29"/>
  <c r="AJ55" i="29"/>
  <c r="AJ57" i="29"/>
  <c r="AJ59" i="29"/>
  <c r="AJ61" i="29"/>
  <c r="AP6" i="29"/>
  <c r="AP10" i="29"/>
  <c r="AP14" i="29"/>
  <c r="AM19" i="29"/>
  <c r="AP19" i="29" s="1"/>
  <c r="AM23" i="29"/>
  <c r="AP23" i="29" s="1"/>
  <c r="AP32" i="29"/>
  <c r="AP36" i="29"/>
  <c r="AP40" i="29"/>
  <c r="AP46" i="29"/>
  <c r="AM53" i="29"/>
  <c r="AP53" i="29" s="1"/>
  <c r="AM57" i="29"/>
  <c r="AP57" i="29" s="1"/>
  <c r="AM61" i="29"/>
  <c r="AP61" i="29" s="1"/>
  <c r="AA5" i="29"/>
  <c r="W15" i="29"/>
  <c r="AA15" i="29" s="1"/>
  <c r="AA1" i="29"/>
  <c r="AA29" i="29"/>
  <c r="AA35" i="29"/>
  <c r="AA39" i="29"/>
  <c r="AA46" i="29"/>
  <c r="AA50" i="29"/>
  <c r="W63" i="29"/>
  <c r="AA52" i="29"/>
  <c r="AA54" i="29"/>
  <c r="AA56" i="29"/>
  <c r="AA58" i="29"/>
  <c r="AA60" i="29"/>
  <c r="Z5" i="29"/>
  <c r="X6" i="29"/>
  <c r="AA6" i="29" s="1"/>
  <c r="AF6" i="29"/>
  <c r="Z7" i="29"/>
  <c r="X8" i="29"/>
  <c r="AA8" i="29" s="1"/>
  <c r="AF8" i="29"/>
  <c r="Z9" i="29"/>
  <c r="AA9" i="29" s="1"/>
  <c r="X10" i="29"/>
  <c r="AA10" i="29" s="1"/>
  <c r="AF10" i="29"/>
  <c r="Z11" i="29"/>
  <c r="AA11" i="29" s="1"/>
  <c r="AF12" i="29"/>
  <c r="AF18" i="29"/>
  <c r="Z19" i="29"/>
  <c r="AA19" i="29" s="1"/>
  <c r="AF20" i="29"/>
  <c r="Z21" i="29"/>
  <c r="X22" i="29"/>
  <c r="AF22" i="29"/>
  <c r="Z23" i="29"/>
  <c r="AA23" i="29" s="1"/>
  <c r="Z25" i="29"/>
  <c r="AF26" i="29"/>
  <c r="AB41" i="29"/>
  <c r="AF28" i="29"/>
  <c r="AF30" i="29"/>
  <c r="AF32" i="29"/>
  <c r="Z33" i="29"/>
  <c r="AA33" i="29" s="1"/>
  <c r="Z35" i="29"/>
  <c r="X36" i="29"/>
  <c r="X41" i="29" s="1"/>
  <c r="Z37" i="29"/>
  <c r="AA37" i="29" s="1"/>
  <c r="AF40" i="29"/>
  <c r="X43" i="29"/>
  <c r="AA43" i="29" s="1"/>
  <c r="AB48" i="29"/>
  <c r="AF43" i="29"/>
  <c r="Z44" i="29"/>
  <c r="AA44" i="29" s="1"/>
  <c r="X45" i="29"/>
  <c r="AA45" i="29" s="1"/>
  <c r="Z46" i="29"/>
  <c r="AF51" i="29"/>
  <c r="Z52" i="29"/>
  <c r="AF55" i="29"/>
  <c r="AF57" i="29"/>
  <c r="AF59" i="29"/>
  <c r="Z62" i="29"/>
  <c r="Z63" i="29" s="1"/>
  <c r="AE14" i="29"/>
  <c r="AF14" i="29" s="1"/>
  <c r="AE32" i="29"/>
  <c r="AE41" i="29" s="1"/>
  <c r="AE34" i="29"/>
  <c r="AF34" i="29" s="1"/>
  <c r="AE36" i="29"/>
  <c r="AF36" i="29" s="1"/>
  <c r="AE38" i="29"/>
  <c r="AF38" i="29" s="1"/>
  <c r="AE45" i="29"/>
  <c r="AE48" i="29" s="1"/>
  <c r="AE53" i="29"/>
  <c r="AF53" i="29" s="1"/>
  <c r="AE61" i="29"/>
  <c r="AF61" i="29" s="1"/>
  <c r="AI5" i="29"/>
  <c r="AK5" i="29" s="1"/>
  <c r="AI9" i="29"/>
  <c r="AK9" i="29" s="1"/>
  <c r="AH10" i="29"/>
  <c r="AK10" i="29" s="1"/>
  <c r="AI11" i="29"/>
  <c r="AK11" i="29" s="1"/>
  <c r="AH12" i="29"/>
  <c r="AI13" i="29"/>
  <c r="AK13" i="29" s="1"/>
  <c r="AH14" i="29"/>
  <c r="AI15" i="29"/>
  <c r="AK15" i="29" s="1"/>
  <c r="AI17" i="29"/>
  <c r="AI27" i="29" s="1"/>
  <c r="AH41" i="29"/>
  <c r="AI31" i="29"/>
  <c r="AK31" i="29" s="1"/>
  <c r="AH32" i="29"/>
  <c r="AK32" i="29" s="1"/>
  <c r="AI33" i="29"/>
  <c r="AK33" i="29" s="1"/>
  <c r="AH48" i="29"/>
  <c r="AI63" i="29"/>
  <c r="AI62" i="29"/>
  <c r="AK62" i="29" s="1"/>
  <c r="AM7" i="29"/>
  <c r="AP7" i="29" s="1"/>
  <c r="AM11" i="29"/>
  <c r="AP11" i="29" s="1"/>
  <c r="AM15" i="29"/>
  <c r="AP15" i="29" s="1"/>
  <c r="AM20" i="29"/>
  <c r="AP20" i="29" s="1"/>
  <c r="AM24" i="29"/>
  <c r="AP24" i="29" s="1"/>
  <c r="AM29" i="29"/>
  <c r="AP29" i="29" s="1"/>
  <c r="AM33" i="29"/>
  <c r="AP33" i="29" s="1"/>
  <c r="AM37" i="29"/>
  <c r="AP37" i="29" s="1"/>
  <c r="AM43" i="29"/>
  <c r="AM48" i="29" s="1"/>
  <c r="AP54" i="29"/>
  <c r="AP58" i="29"/>
  <c r="AP17" i="29"/>
  <c r="AP27" i="29" s="1"/>
  <c r="AM27" i="29"/>
  <c r="AP5" i="29"/>
  <c r="AP16" i="29" s="1"/>
  <c r="AP28" i="29"/>
  <c r="AP43" i="29"/>
  <c r="AP48" i="29" s="1"/>
  <c r="AM63" i="29"/>
  <c r="AP50" i="29"/>
  <c r="Z22" i="29"/>
  <c r="AP62" i="29" l="1"/>
  <c r="AH63" i="29"/>
  <c r="AA22" i="29"/>
  <c r="AA48" i="29"/>
  <c r="AP63" i="29"/>
  <c r="AM41" i="29"/>
  <c r="AF45" i="29"/>
  <c r="AF41" i="29"/>
  <c r="Z27" i="29"/>
  <c r="Z16" i="29"/>
  <c r="AK59" i="29"/>
  <c r="AK55" i="29"/>
  <c r="AG41" i="29"/>
  <c r="AI71" i="29" s="1"/>
  <c r="AK28" i="29"/>
  <c r="AK26" i="29"/>
  <c r="AK18" i="29"/>
  <c r="AK8" i="29"/>
  <c r="Y27" i="29"/>
  <c r="AA36" i="29"/>
  <c r="AB63" i="29"/>
  <c r="AF50" i="29"/>
  <c r="AF63" i="29" s="1"/>
  <c r="Z48" i="29"/>
  <c r="AB27" i="29"/>
  <c r="AF17" i="29"/>
  <c r="AF27" i="29" s="1"/>
  <c r="X16" i="29"/>
  <c r="AJ27" i="29"/>
  <c r="AN70" i="29" s="1"/>
  <c r="AK17" i="29"/>
  <c r="AA17" i="29"/>
  <c r="AA27" i="29" s="1"/>
  <c r="X48" i="29"/>
  <c r="AA62" i="29"/>
  <c r="AJ48" i="29"/>
  <c r="AG48" i="29"/>
  <c r="AK43" i="29"/>
  <c r="AK40" i="29"/>
  <c r="AK34" i="29"/>
  <c r="AC27" i="29"/>
  <c r="AK14" i="29"/>
  <c r="AK6" i="29"/>
  <c r="AK16" i="29" s="1"/>
  <c r="AC16" i="29"/>
  <c r="Y63" i="29"/>
  <c r="AI41" i="29"/>
  <c r="AH16" i="29"/>
  <c r="AE16" i="29"/>
  <c r="X63" i="29"/>
  <c r="Z41" i="29"/>
  <c r="X27" i="29"/>
  <c r="AB70" i="29" s="1"/>
  <c r="AG27" i="29"/>
  <c r="AA63" i="29"/>
  <c r="AA16" i="29"/>
  <c r="AK61" i="29"/>
  <c r="AK57" i="29"/>
  <c r="AK30" i="29"/>
  <c r="AD41" i="29"/>
  <c r="AH71" i="29" s="1"/>
  <c r="AK12" i="29"/>
  <c r="AA41" i="29"/>
  <c r="AE63" i="29"/>
  <c r="AF5" i="29"/>
  <c r="AF16" i="29" s="1"/>
  <c r="AF42" i="29" s="1"/>
  <c r="AF49" i="29" s="1"/>
  <c r="AJ16" i="29"/>
  <c r="AC41" i="29"/>
  <c r="AG71" i="29" s="1"/>
  <c r="AG16" i="29"/>
  <c r="Y41" i="29"/>
  <c r="AC71" i="29" s="1"/>
  <c r="AP41" i="29"/>
  <c r="AI16" i="29"/>
  <c r="AF48" i="29"/>
  <c r="W16" i="29"/>
  <c r="AJ41" i="29"/>
  <c r="AL71" i="29" s="1"/>
  <c r="AK51" i="29"/>
  <c r="AK63" i="29" s="1"/>
  <c r="AC63" i="29"/>
  <c r="AK45" i="29"/>
  <c r="AD48" i="29"/>
  <c r="AK38" i="29"/>
  <c r="AK24" i="29"/>
  <c r="AK22" i="29"/>
  <c r="Y16" i="29"/>
  <c r="Z71" i="29"/>
  <c r="AI48" i="29"/>
  <c r="AH27" i="29"/>
  <c r="AL70" i="29" s="1"/>
  <c r="AE27" i="29"/>
  <c r="AE69" i="29"/>
  <c r="AB42" i="29"/>
  <c r="AB49" i="29" s="1"/>
  <c r="AJ63" i="29"/>
  <c r="AD63" i="29"/>
  <c r="AC48" i="29"/>
  <c r="Y48" i="29"/>
  <c r="AM71" i="29"/>
  <c r="AO71" i="29"/>
  <c r="AP42" i="29"/>
  <c r="AP49" i="29" s="1"/>
  <c r="AM42" i="29"/>
  <c r="AM49" i="29" s="1"/>
  <c r="AO70" i="29"/>
  <c r="AM70" i="29"/>
  <c r="AN69" i="29"/>
  <c r="AO69" i="29"/>
  <c r="AM69" i="29"/>
  <c r="AI42" i="29" l="1"/>
  <c r="AI49" i="29" s="1"/>
  <c r="AN71" i="29"/>
  <c r="AA42" i="29"/>
  <c r="AA49" i="29" s="1"/>
  <c r="AJ70" i="29"/>
  <c r="AI69" i="29"/>
  <c r="AE42" i="29"/>
  <c r="AE49" i="29" s="1"/>
  <c r="AG69" i="29"/>
  <c r="AC42" i="29"/>
  <c r="AC49" i="29" s="1"/>
  <c r="AB71" i="29"/>
  <c r="AI70" i="29"/>
  <c r="AC69" i="29"/>
  <c r="Y42" i="29"/>
  <c r="Y49" i="29" s="1"/>
  <c r="AG42" i="29"/>
  <c r="AG49" i="29" s="1"/>
  <c r="AJ69" i="29"/>
  <c r="AH42" i="29"/>
  <c r="AH49" i="29" s="1"/>
  <c r="AL69" i="29"/>
  <c r="AL72" i="29" s="1"/>
  <c r="AK27" i="29"/>
  <c r="AE70" i="29"/>
  <c r="AH69" i="29"/>
  <c r="Z69" i="29"/>
  <c r="W42" i="29"/>
  <c r="W49" i="29" s="1"/>
  <c r="AD71" i="29"/>
  <c r="AK48" i="29"/>
  <c r="AE71" i="29"/>
  <c r="AC70" i="29"/>
  <c r="AK41" i="29"/>
  <c r="AD69" i="29"/>
  <c r="Z42" i="29"/>
  <c r="Z49" i="29" s="1"/>
  <c r="AD42" i="29"/>
  <c r="AD49" i="29" s="1"/>
  <c r="AJ42" i="29"/>
  <c r="AJ49" i="29" s="1"/>
  <c r="Z70" i="29"/>
  <c r="AG70" i="29"/>
  <c r="X42" i="29"/>
  <c r="X49" i="29" s="1"/>
  <c r="AB69" i="29"/>
  <c r="AJ71" i="29"/>
  <c r="AD70" i="29"/>
  <c r="AH70" i="29"/>
  <c r="AO72" i="29"/>
  <c r="AN72" i="29"/>
  <c r="AM72" i="29"/>
  <c r="AB72" i="29" l="1"/>
  <c r="AE72" i="29"/>
  <c r="AK42" i="29"/>
  <c r="AK49" i="29" s="1"/>
  <c r="AI72" i="29"/>
  <c r="Z72" i="29"/>
  <c r="AJ72" i="29"/>
  <c r="AD72" i="29"/>
  <c r="AH72" i="29"/>
  <c r="AC72" i="29"/>
  <c r="AG72" i="29"/>
  <c r="J22" i="29" l="1"/>
  <c r="I22" i="29" l="1"/>
  <c r="N22" i="29"/>
  <c r="M22" i="29"/>
  <c r="T22" i="29"/>
  <c r="K22" i="29"/>
  <c r="O22" i="29"/>
  <c r="R22" i="29"/>
  <c r="U22" i="29"/>
  <c r="P22" i="29"/>
  <c r="S22" i="29"/>
  <c r="V22" i="29" l="1"/>
  <c r="Q22" i="29"/>
  <c r="H22" i="29" l="1"/>
  <c r="L22" i="29" s="1"/>
  <c r="U60" i="29" l="1"/>
  <c r="U59" i="29"/>
  <c r="U46" i="29"/>
  <c r="U43" i="29"/>
  <c r="U38" i="29"/>
  <c r="U34" i="29"/>
  <c r="U33" i="29"/>
  <c r="U30" i="29"/>
  <c r="U12" i="29"/>
  <c r="U5" i="29"/>
  <c r="T62" i="29"/>
  <c r="T51" i="29"/>
  <c r="T50" i="29"/>
  <c r="T35" i="29"/>
  <c r="T34" i="29"/>
  <c r="T32" i="29"/>
  <c r="T29" i="29"/>
  <c r="T28" i="29"/>
  <c r="T21" i="29"/>
  <c r="T19" i="29"/>
  <c r="T11" i="29"/>
  <c r="S62" i="29"/>
  <c r="S61" i="29"/>
  <c r="S60" i="29"/>
  <c r="S58" i="29"/>
  <c r="S57" i="29"/>
  <c r="S56" i="29"/>
  <c r="S54" i="29"/>
  <c r="S53" i="29"/>
  <c r="S52" i="29"/>
  <c r="S50" i="29"/>
  <c r="S45" i="29"/>
  <c r="S44" i="29"/>
  <c r="S43" i="29"/>
  <c r="S40" i="29"/>
  <c r="S39" i="29"/>
  <c r="S38" i="29"/>
  <c r="S36" i="29"/>
  <c r="S35" i="29"/>
  <c r="S34" i="29"/>
  <c r="S33" i="29"/>
  <c r="S32" i="29"/>
  <c r="S31" i="29"/>
  <c r="S30" i="29"/>
  <c r="S28" i="29"/>
  <c r="S26" i="29"/>
  <c r="S24" i="29"/>
  <c r="S23" i="29"/>
  <c r="S21" i="29"/>
  <c r="S19" i="29"/>
  <c r="S18" i="29"/>
  <c r="S17" i="29"/>
  <c r="S15" i="29"/>
  <c r="S14" i="29"/>
  <c r="S13" i="29"/>
  <c r="S12" i="29"/>
  <c r="S11" i="29"/>
  <c r="S10" i="29"/>
  <c r="S9" i="29"/>
  <c r="S7" i="29"/>
  <c r="S6" i="29"/>
  <c r="S5" i="29"/>
  <c r="R62" i="29"/>
  <c r="R61" i="29"/>
  <c r="R59" i="29"/>
  <c r="R58" i="29"/>
  <c r="R57" i="29"/>
  <c r="R55" i="29"/>
  <c r="R54" i="29"/>
  <c r="R53" i="29"/>
  <c r="R51" i="29"/>
  <c r="R50" i="29"/>
  <c r="R46" i="29"/>
  <c r="R45" i="29"/>
  <c r="R44" i="29"/>
  <c r="R40" i="29"/>
  <c r="R39" i="29"/>
  <c r="R37" i="29"/>
  <c r="R36" i="29"/>
  <c r="R35" i="29"/>
  <c r="R33" i="29"/>
  <c r="R32" i="29"/>
  <c r="R31" i="29"/>
  <c r="R29" i="29"/>
  <c r="R28" i="29"/>
  <c r="R25" i="29"/>
  <c r="R24" i="29"/>
  <c r="R23" i="29"/>
  <c r="R20" i="29"/>
  <c r="R19" i="29"/>
  <c r="R18" i="29"/>
  <c r="R15" i="29"/>
  <c r="R14" i="29"/>
  <c r="R12" i="29"/>
  <c r="R11" i="29"/>
  <c r="R10" i="29"/>
  <c r="R8" i="29"/>
  <c r="R7" i="29"/>
  <c r="R6" i="29"/>
  <c r="P62" i="29"/>
  <c r="P61" i="29"/>
  <c r="P60" i="29"/>
  <c r="P58" i="29"/>
  <c r="P57" i="29"/>
  <c r="P56" i="29"/>
  <c r="P54" i="29"/>
  <c r="P53" i="29"/>
  <c r="P52" i="29"/>
  <c r="P51" i="29"/>
  <c r="P50" i="29"/>
  <c r="P46" i="29"/>
  <c r="P45" i="29"/>
  <c r="P44" i="29"/>
  <c r="P43" i="29"/>
  <c r="P40" i="29"/>
  <c r="P39" i="29"/>
  <c r="P38" i="29"/>
  <c r="P36" i="29"/>
  <c r="P35" i="29"/>
  <c r="P34" i="29"/>
  <c r="P32" i="29"/>
  <c r="P31" i="29"/>
  <c r="P30" i="29"/>
  <c r="P28" i="29"/>
  <c r="P26" i="29"/>
  <c r="P24" i="29"/>
  <c r="P23" i="29"/>
  <c r="P21" i="29"/>
  <c r="P19" i="29"/>
  <c r="P18" i="29"/>
  <c r="P17" i="29"/>
  <c r="P15" i="29"/>
  <c r="P14" i="29"/>
  <c r="P13" i="29"/>
  <c r="P11" i="29"/>
  <c r="P10" i="29"/>
  <c r="P9" i="29"/>
  <c r="P7" i="29"/>
  <c r="P6" i="29"/>
  <c r="P5" i="29"/>
  <c r="O20" i="29"/>
  <c r="O62" i="29"/>
  <c r="O61" i="29"/>
  <c r="O60" i="29"/>
  <c r="O59" i="29"/>
  <c r="O58" i="29"/>
  <c r="O57" i="29"/>
  <c r="O56" i="29"/>
  <c r="O55" i="29"/>
  <c r="O54" i="29"/>
  <c r="O53" i="29"/>
  <c r="O52" i="29"/>
  <c r="O51" i="29"/>
  <c r="O50" i="29"/>
  <c r="O46" i="29"/>
  <c r="O45" i="29"/>
  <c r="O44" i="29"/>
  <c r="O43" i="29"/>
  <c r="O40" i="29"/>
  <c r="O39" i="29"/>
  <c r="O38" i="29"/>
  <c r="O37" i="29"/>
  <c r="O36" i="29"/>
  <c r="O35" i="29"/>
  <c r="O34" i="29"/>
  <c r="O33" i="29"/>
  <c r="O32" i="29"/>
  <c r="O31" i="29"/>
  <c r="O30" i="29"/>
  <c r="O29" i="29"/>
  <c r="O28" i="29"/>
  <c r="O26" i="29"/>
  <c r="O25" i="29"/>
  <c r="O24" i="29"/>
  <c r="O23" i="29"/>
  <c r="O21" i="29"/>
  <c r="O19" i="29"/>
  <c r="O18" i="29"/>
  <c r="O17" i="29"/>
  <c r="O15" i="29"/>
  <c r="O14" i="29"/>
  <c r="O13" i="29"/>
  <c r="O12" i="29"/>
  <c r="O11" i="29"/>
  <c r="O10" i="29"/>
  <c r="O9" i="29"/>
  <c r="O8" i="29"/>
  <c r="O7" i="29"/>
  <c r="O6" i="29"/>
  <c r="O5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6" i="29"/>
  <c r="N45" i="29"/>
  <c r="N44" i="29"/>
  <c r="N43" i="29"/>
  <c r="N40" i="29"/>
  <c r="N39" i="29"/>
  <c r="N38" i="29"/>
  <c r="N37" i="29"/>
  <c r="N36" i="29"/>
  <c r="N35" i="29"/>
  <c r="N34" i="29"/>
  <c r="N33" i="29"/>
  <c r="N32" i="29"/>
  <c r="N31" i="29"/>
  <c r="N30" i="29"/>
  <c r="N28" i="29"/>
  <c r="N26" i="29"/>
  <c r="N25" i="29"/>
  <c r="N24" i="29"/>
  <c r="N23" i="29"/>
  <c r="N21" i="29"/>
  <c r="N20" i="29"/>
  <c r="N19" i="29"/>
  <c r="N18" i="29"/>
  <c r="N17" i="29"/>
  <c r="N27" i="29" s="1"/>
  <c r="N15" i="29"/>
  <c r="N14" i="29"/>
  <c r="N13" i="29"/>
  <c r="N12" i="29"/>
  <c r="N11" i="29"/>
  <c r="N10" i="29"/>
  <c r="N9" i="29"/>
  <c r="N8" i="29"/>
  <c r="N7" i="29"/>
  <c r="N6" i="29"/>
  <c r="N5" i="29"/>
  <c r="N16" i="29" s="1"/>
  <c r="M62" i="29"/>
  <c r="Q62" i="29" s="1"/>
  <c r="M61" i="29"/>
  <c r="Q61" i="29" s="1"/>
  <c r="M60" i="29"/>
  <c r="Q60" i="29" s="1"/>
  <c r="M59" i="29"/>
  <c r="M58" i="29"/>
  <c r="Q58" i="29" s="1"/>
  <c r="M57" i="29"/>
  <c r="Q57" i="29" s="1"/>
  <c r="M56" i="29"/>
  <c r="Q56" i="29" s="1"/>
  <c r="M55" i="29"/>
  <c r="M54" i="29"/>
  <c r="Q54" i="29" s="1"/>
  <c r="M53" i="29"/>
  <c r="Q53" i="29" s="1"/>
  <c r="M52" i="29"/>
  <c r="Q52" i="29" s="1"/>
  <c r="M51" i="29"/>
  <c r="Q51" i="29" s="1"/>
  <c r="M50" i="29"/>
  <c r="M46" i="29"/>
  <c r="Q46" i="29" s="1"/>
  <c r="M45" i="29"/>
  <c r="Q45" i="29" s="1"/>
  <c r="M44" i="29"/>
  <c r="Q44" i="29" s="1"/>
  <c r="M40" i="29"/>
  <c r="Q40" i="29" s="1"/>
  <c r="M39" i="29"/>
  <c r="Q39" i="29" s="1"/>
  <c r="M38" i="29"/>
  <c r="Q38" i="29" s="1"/>
  <c r="M37" i="29"/>
  <c r="M36" i="29"/>
  <c r="Q36" i="29" s="1"/>
  <c r="M35" i="29"/>
  <c r="Q35" i="29" s="1"/>
  <c r="M34" i="29"/>
  <c r="Q34" i="29" s="1"/>
  <c r="M33" i="29"/>
  <c r="M32" i="29"/>
  <c r="Q32" i="29" s="1"/>
  <c r="M31" i="29"/>
  <c r="Q31" i="29" s="1"/>
  <c r="M30" i="29"/>
  <c r="Q30" i="29" s="1"/>
  <c r="M29" i="29"/>
  <c r="M28" i="29"/>
  <c r="M26" i="29"/>
  <c r="Q26" i="29" s="1"/>
  <c r="M25" i="29"/>
  <c r="M24" i="29"/>
  <c r="Q24" i="29" s="1"/>
  <c r="M23" i="29"/>
  <c r="Q23" i="29" s="1"/>
  <c r="M21" i="29"/>
  <c r="Q21" i="29" s="1"/>
  <c r="M20" i="29"/>
  <c r="M19" i="29"/>
  <c r="Q19" i="29" s="1"/>
  <c r="M18" i="29"/>
  <c r="Q18" i="29" s="1"/>
  <c r="M17" i="29"/>
  <c r="M15" i="29"/>
  <c r="Q15" i="29" s="1"/>
  <c r="M14" i="29"/>
  <c r="Q14" i="29" s="1"/>
  <c r="M13" i="29"/>
  <c r="Q13" i="29" s="1"/>
  <c r="M12" i="29"/>
  <c r="M11" i="29"/>
  <c r="Q11" i="29" s="1"/>
  <c r="M10" i="29"/>
  <c r="Q10" i="29" s="1"/>
  <c r="M9" i="29"/>
  <c r="Q9" i="29" s="1"/>
  <c r="M8" i="29"/>
  <c r="M7" i="29"/>
  <c r="Q7" i="29" s="1"/>
  <c r="M6" i="29"/>
  <c r="Q6" i="29" s="1"/>
  <c r="M5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63" i="29" s="1"/>
  <c r="K46" i="29"/>
  <c r="K45" i="29"/>
  <c r="K44" i="29"/>
  <c r="K43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41" i="29" s="1"/>
  <c r="K26" i="29"/>
  <c r="K25" i="29"/>
  <c r="K24" i="29"/>
  <c r="K23" i="29"/>
  <c r="K21" i="29"/>
  <c r="K20" i="29"/>
  <c r="K19" i="29"/>
  <c r="K18" i="29"/>
  <c r="K17" i="29"/>
  <c r="K15" i="29"/>
  <c r="K14" i="29"/>
  <c r="K13" i="29"/>
  <c r="K12" i="29"/>
  <c r="K11" i="29"/>
  <c r="K10" i="29"/>
  <c r="K9" i="29"/>
  <c r="K8" i="29"/>
  <c r="K7" i="29"/>
  <c r="K6" i="29"/>
  <c r="K5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6" i="29"/>
  <c r="J45" i="29"/>
  <c r="J44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41" i="29" s="1"/>
  <c r="J26" i="29"/>
  <c r="J25" i="29"/>
  <c r="J24" i="29"/>
  <c r="J23" i="29"/>
  <c r="J21" i="29"/>
  <c r="J20" i="29"/>
  <c r="J19" i="29"/>
  <c r="J18" i="29"/>
  <c r="J17" i="29"/>
  <c r="J15" i="29"/>
  <c r="J14" i="29"/>
  <c r="J13" i="29"/>
  <c r="J12" i="29"/>
  <c r="J11" i="29"/>
  <c r="J10" i="29"/>
  <c r="J9" i="29"/>
  <c r="J8" i="29"/>
  <c r="J7" i="29"/>
  <c r="J6" i="29"/>
  <c r="J5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63" i="29" s="1"/>
  <c r="I46" i="29"/>
  <c r="I45" i="29"/>
  <c r="I44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6" i="29"/>
  <c r="I25" i="29"/>
  <c r="I24" i="29"/>
  <c r="I23" i="29"/>
  <c r="I21" i="29"/>
  <c r="I20" i="29"/>
  <c r="I19" i="29"/>
  <c r="I18" i="29"/>
  <c r="I15" i="29"/>
  <c r="I14" i="29"/>
  <c r="I13" i="29"/>
  <c r="I12" i="29"/>
  <c r="I11" i="29"/>
  <c r="I10" i="29"/>
  <c r="I9" i="29"/>
  <c r="I8" i="29"/>
  <c r="I7" i="29"/>
  <c r="I6" i="29"/>
  <c r="I5" i="29"/>
  <c r="I16" i="29" s="1"/>
  <c r="J63" i="29" l="1"/>
  <c r="M41" i="29"/>
  <c r="Q28" i="29"/>
  <c r="N63" i="29"/>
  <c r="O41" i="29"/>
  <c r="P55" i="29"/>
  <c r="P59" i="29"/>
  <c r="S51" i="29"/>
  <c r="S55" i="29"/>
  <c r="V55" i="29" s="1"/>
  <c r="S59" i="29"/>
  <c r="V59" i="29" s="1"/>
  <c r="T7" i="29"/>
  <c r="V7" i="29" s="1"/>
  <c r="T15" i="29"/>
  <c r="V15" i="29" s="1"/>
  <c r="T24" i="29"/>
  <c r="V24" i="29" s="1"/>
  <c r="T36" i="29"/>
  <c r="V36" i="29" s="1"/>
  <c r="T40" i="29"/>
  <c r="V40" i="29" s="1"/>
  <c r="T45" i="29"/>
  <c r="V45" i="29" s="1"/>
  <c r="T55" i="29"/>
  <c r="T59" i="29"/>
  <c r="U7" i="29"/>
  <c r="U11" i="29"/>
  <c r="V11" i="29" s="1"/>
  <c r="U15" i="29"/>
  <c r="U19" i="29"/>
  <c r="V19" i="29" s="1"/>
  <c r="U24" i="29"/>
  <c r="U28" i="29"/>
  <c r="V28" i="29" s="1"/>
  <c r="U32" i="29"/>
  <c r="V32" i="29" s="1"/>
  <c r="U36" i="29"/>
  <c r="U40" i="29"/>
  <c r="U45" i="29"/>
  <c r="U51" i="29"/>
  <c r="V51" i="29" s="1"/>
  <c r="U55" i="29"/>
  <c r="P8" i="29"/>
  <c r="Q8" i="29" s="1"/>
  <c r="P12" i="29"/>
  <c r="Q12" i="29" s="1"/>
  <c r="P20" i="29"/>
  <c r="Q20" i="29" s="1"/>
  <c r="P25" i="29"/>
  <c r="Q25" i="29" s="1"/>
  <c r="P29" i="29"/>
  <c r="P41" i="29" s="1"/>
  <c r="P33" i="29"/>
  <c r="Q33" i="29" s="1"/>
  <c r="P37" i="29"/>
  <c r="Q37" i="29" s="1"/>
  <c r="R52" i="29"/>
  <c r="R56" i="29"/>
  <c r="R60" i="29"/>
  <c r="S8" i="29"/>
  <c r="V8" i="29" s="1"/>
  <c r="S20" i="29"/>
  <c r="V20" i="29" s="1"/>
  <c r="S25" i="29"/>
  <c r="V25" i="29" s="1"/>
  <c r="S29" i="29"/>
  <c r="V29" i="29" s="1"/>
  <c r="S37" i="29"/>
  <c r="V37" i="29" s="1"/>
  <c r="S46" i="29"/>
  <c r="V46" i="29" s="1"/>
  <c r="T8" i="29"/>
  <c r="T12" i="29"/>
  <c r="V12" i="29" s="1"/>
  <c r="T20" i="29"/>
  <c r="T25" i="29"/>
  <c r="T33" i="29"/>
  <c r="V33" i="29" s="1"/>
  <c r="T37" i="29"/>
  <c r="T46" i="29"/>
  <c r="T52" i="29"/>
  <c r="T56" i="29"/>
  <c r="T60" i="29"/>
  <c r="U8" i="29"/>
  <c r="U20" i="29"/>
  <c r="U25" i="29"/>
  <c r="U29" i="29"/>
  <c r="U37" i="29"/>
  <c r="U52" i="29"/>
  <c r="U56" i="29"/>
  <c r="K16" i="29"/>
  <c r="K27" i="29"/>
  <c r="K48" i="29"/>
  <c r="M16" i="29"/>
  <c r="Q5" i="29"/>
  <c r="M27" i="29"/>
  <c r="Q17" i="29"/>
  <c r="N48" i="29"/>
  <c r="O16" i="29"/>
  <c r="O27" i="29"/>
  <c r="O48" i="29"/>
  <c r="P16" i="29"/>
  <c r="P27" i="29"/>
  <c r="P48" i="29"/>
  <c r="R5" i="29"/>
  <c r="R9" i="29"/>
  <c r="R13" i="29"/>
  <c r="R17" i="29"/>
  <c r="R21" i="29"/>
  <c r="R26" i="29"/>
  <c r="R30" i="29"/>
  <c r="R34" i="29"/>
  <c r="V34" i="29" s="1"/>
  <c r="R38" i="29"/>
  <c r="R43" i="29"/>
  <c r="S16" i="29"/>
  <c r="S27" i="29"/>
  <c r="S48" i="29"/>
  <c r="T5" i="29"/>
  <c r="T9" i="29"/>
  <c r="T13" i="29"/>
  <c r="T17" i="29"/>
  <c r="T26" i="29"/>
  <c r="T30" i="29"/>
  <c r="T41" i="29" s="1"/>
  <c r="T38" i="29"/>
  <c r="T43" i="29"/>
  <c r="T53" i="29"/>
  <c r="V53" i="29" s="1"/>
  <c r="T57" i="29"/>
  <c r="V57" i="29" s="1"/>
  <c r="T61" i="29"/>
  <c r="V61" i="29" s="1"/>
  <c r="U9" i="29"/>
  <c r="U13" i="29"/>
  <c r="U17" i="29"/>
  <c r="U21" i="29"/>
  <c r="U26" i="29"/>
  <c r="U53" i="29"/>
  <c r="U57" i="29"/>
  <c r="U61" i="29"/>
  <c r="J16" i="29"/>
  <c r="J27" i="29"/>
  <c r="N70" i="29" s="1"/>
  <c r="M63" i="29"/>
  <c r="Q50" i="29"/>
  <c r="O63" i="29"/>
  <c r="P63" i="29"/>
  <c r="R63" i="29"/>
  <c r="S63" i="29"/>
  <c r="T6" i="29"/>
  <c r="V6" i="29" s="1"/>
  <c r="T10" i="29"/>
  <c r="V10" i="29" s="1"/>
  <c r="T14" i="29"/>
  <c r="V14" i="29" s="1"/>
  <c r="T18" i="29"/>
  <c r="T23" i="29"/>
  <c r="V23" i="29" s="1"/>
  <c r="T31" i="29"/>
  <c r="V31" i="29" s="1"/>
  <c r="T39" i="29"/>
  <c r="V39" i="29" s="1"/>
  <c r="T44" i="29"/>
  <c r="T54" i="29"/>
  <c r="T58" i="29"/>
  <c r="T63" i="29" s="1"/>
  <c r="U6" i="29"/>
  <c r="U16" i="29" s="1"/>
  <c r="U10" i="29"/>
  <c r="U14" i="29"/>
  <c r="U18" i="29"/>
  <c r="V18" i="29" s="1"/>
  <c r="U23" i="29"/>
  <c r="U31" i="29"/>
  <c r="U35" i="29"/>
  <c r="V35" i="29" s="1"/>
  <c r="U39" i="29"/>
  <c r="U44" i="29"/>
  <c r="U48" i="29" s="1"/>
  <c r="U50" i="29"/>
  <c r="U54" i="29"/>
  <c r="V54" i="29" s="1"/>
  <c r="U58" i="29"/>
  <c r="U62" i="29"/>
  <c r="V62" i="29" s="1"/>
  <c r="J43" i="29"/>
  <c r="J48" i="29" s="1"/>
  <c r="I28" i="29"/>
  <c r="I41" i="29" s="1"/>
  <c r="M71" i="29" s="1"/>
  <c r="I43" i="29"/>
  <c r="I48" i="29" s="1"/>
  <c r="I17" i="29"/>
  <c r="I27" i="29" s="1"/>
  <c r="H51" i="29"/>
  <c r="L51" i="29" s="1"/>
  <c r="F51" i="29"/>
  <c r="M70" i="29" l="1"/>
  <c r="I42" i="29"/>
  <c r="I49" i="29" s="1"/>
  <c r="Y69" i="29"/>
  <c r="V58" i="29"/>
  <c r="V44" i="29"/>
  <c r="N69" i="29"/>
  <c r="J42" i="29"/>
  <c r="J49" i="29" s="1"/>
  <c r="T16" i="29"/>
  <c r="R48" i="29"/>
  <c r="V43" i="29"/>
  <c r="V48" i="29" s="1"/>
  <c r="V26" i="29"/>
  <c r="R27" i="29"/>
  <c r="V17" i="29"/>
  <c r="V9" i="29"/>
  <c r="P42" i="29"/>
  <c r="P49" i="29" s="1"/>
  <c r="S70" i="29"/>
  <c r="R70" i="29"/>
  <c r="Q27" i="29"/>
  <c r="V56" i="29"/>
  <c r="U63" i="29"/>
  <c r="U27" i="29"/>
  <c r="Y70" i="29" s="1"/>
  <c r="P70" i="29"/>
  <c r="O70" i="29"/>
  <c r="M69" i="29"/>
  <c r="M72" i="29" s="1"/>
  <c r="S41" i="29"/>
  <c r="Q59" i="29"/>
  <c r="V50" i="29"/>
  <c r="T48" i="29"/>
  <c r="T27" i="29"/>
  <c r="X70" i="29" s="1"/>
  <c r="V38" i="29"/>
  <c r="V30" i="29"/>
  <c r="V41" i="29" s="1"/>
  <c r="V21" i="29"/>
  <c r="V13" i="29"/>
  <c r="R16" i="29"/>
  <c r="V5" i="29"/>
  <c r="S69" i="29"/>
  <c r="O42" i="29"/>
  <c r="O49" i="29" s="1"/>
  <c r="R69" i="29"/>
  <c r="Q16" i="29"/>
  <c r="O69" i="29"/>
  <c r="K42" i="29"/>
  <c r="K49" i="29" s="1"/>
  <c r="V60" i="29"/>
  <c r="V52" i="29"/>
  <c r="U41" i="29"/>
  <c r="Y71" i="29" s="1"/>
  <c r="R41" i="29"/>
  <c r="Q55" i="29"/>
  <c r="Q63" i="29" s="1"/>
  <c r="S42" i="29"/>
  <c r="S49" i="29" s="1"/>
  <c r="W70" i="29"/>
  <c r="T70" i="29"/>
  <c r="M43" i="29"/>
  <c r="M42" i="29"/>
  <c r="P69" i="29"/>
  <c r="N29" i="29"/>
  <c r="U71" i="29" l="1"/>
  <c r="T42" i="29"/>
  <c r="T49" i="29" s="1"/>
  <c r="X69" i="29"/>
  <c r="W71" i="29"/>
  <c r="X71" i="29"/>
  <c r="M48" i="29"/>
  <c r="M49" i="29" s="1"/>
  <c r="Q43" i="29"/>
  <c r="Q48" i="29" s="1"/>
  <c r="V16" i="29"/>
  <c r="V63" i="29"/>
  <c r="Y72" i="29"/>
  <c r="V27" i="29"/>
  <c r="T71" i="29"/>
  <c r="Q29" i="29"/>
  <c r="Q41" i="29" s="1"/>
  <c r="Q42" i="29" s="1"/>
  <c r="N41" i="29"/>
  <c r="S71" i="29"/>
  <c r="S72" i="29" s="1"/>
  <c r="U69" i="29"/>
  <c r="R42" i="29"/>
  <c r="R49" i="29" s="1"/>
  <c r="T69" i="29"/>
  <c r="U70" i="29"/>
  <c r="W69" i="29"/>
  <c r="W72" i="29" s="1"/>
  <c r="U42" i="29"/>
  <c r="U49" i="29" s="1"/>
  <c r="H39" i="29"/>
  <c r="L39" i="29" s="1"/>
  <c r="Q49" i="29" l="1"/>
  <c r="T72" i="29"/>
  <c r="U72" i="29"/>
  <c r="X72" i="29"/>
  <c r="V42" i="29"/>
  <c r="V49" i="29" s="1"/>
  <c r="R71" i="29"/>
  <c r="R72" i="29" s="1"/>
  <c r="N42" i="29"/>
  <c r="N49" i="29" s="1"/>
  <c r="O71" i="29"/>
  <c r="O72" i="29" s="1"/>
  <c r="P71" i="29"/>
  <c r="P72" i="29" s="1"/>
  <c r="N71" i="29"/>
  <c r="N72" i="29" s="1"/>
  <c r="H43" i="29" l="1"/>
  <c r="L43" i="29" l="1"/>
  <c r="H37" i="29" l="1"/>
  <c r="L37" i="29" s="1"/>
  <c r="E37" i="29"/>
  <c r="H46" i="29"/>
  <c r="L46" i="29" s="1"/>
  <c r="E46" i="29"/>
  <c r="H30" i="29"/>
  <c r="L30" i="29" s="1"/>
  <c r="F30" i="29"/>
  <c r="E30" i="29"/>
  <c r="G30" i="29" s="1"/>
  <c r="F37" i="29" l="1"/>
  <c r="F46" i="29"/>
  <c r="G46" i="29" s="1"/>
  <c r="G37" i="29"/>
  <c r="H62" i="29" l="1"/>
  <c r="L62" i="29" s="1"/>
  <c r="H61" i="29"/>
  <c r="L61" i="29" s="1"/>
  <c r="H60" i="29"/>
  <c r="L60" i="29" s="1"/>
  <c r="H59" i="29"/>
  <c r="L59" i="29" s="1"/>
  <c r="H58" i="29"/>
  <c r="L58" i="29" s="1"/>
  <c r="H57" i="29"/>
  <c r="L57" i="29" s="1"/>
  <c r="H55" i="29"/>
  <c r="L55" i="29" s="1"/>
  <c r="H54" i="29"/>
  <c r="L54" i="29" s="1"/>
  <c r="H53" i="29"/>
  <c r="L53" i="29" s="1"/>
  <c r="H50" i="29"/>
  <c r="H45" i="29"/>
  <c r="L45" i="29" s="1"/>
  <c r="H38" i="29"/>
  <c r="L38" i="29" s="1"/>
  <c r="H36" i="29"/>
  <c r="L36" i="29" s="1"/>
  <c r="H35" i="29"/>
  <c r="L35" i="29" s="1"/>
  <c r="H34" i="29"/>
  <c r="L34" i="29" s="1"/>
  <c r="H33" i="29"/>
  <c r="L33" i="29" s="1"/>
  <c r="H32" i="29"/>
  <c r="L32" i="29" s="1"/>
  <c r="H31" i="29"/>
  <c r="L31" i="29" s="1"/>
  <c r="H25" i="29"/>
  <c r="L25" i="29" s="1"/>
  <c r="H29" i="29"/>
  <c r="L29" i="29" s="1"/>
  <c r="H28" i="29"/>
  <c r="H26" i="29"/>
  <c r="L26" i="29" s="1"/>
  <c r="H24" i="29"/>
  <c r="L24" i="29" s="1"/>
  <c r="H23" i="29"/>
  <c r="L23" i="29" s="1"/>
  <c r="H21" i="29"/>
  <c r="L21" i="29" s="1"/>
  <c r="H20" i="29"/>
  <c r="L20" i="29" s="1"/>
  <c r="H19" i="29"/>
  <c r="L19" i="29" s="1"/>
  <c r="H18" i="29"/>
  <c r="L18" i="29" s="1"/>
  <c r="H17" i="29"/>
  <c r="H15" i="29"/>
  <c r="L15" i="29" s="1"/>
  <c r="H14" i="29"/>
  <c r="L14" i="29" s="1"/>
  <c r="H13" i="29"/>
  <c r="L13" i="29" s="1"/>
  <c r="H12" i="29"/>
  <c r="L12" i="29" s="1"/>
  <c r="H11" i="29"/>
  <c r="L11" i="29" s="1"/>
  <c r="H10" i="29"/>
  <c r="L10" i="29" s="1"/>
  <c r="H9" i="29"/>
  <c r="L9" i="29" s="1"/>
  <c r="H8" i="29"/>
  <c r="L8" i="29" s="1"/>
  <c r="H7" i="29"/>
  <c r="L7" i="29" s="1"/>
  <c r="H6" i="29"/>
  <c r="L6" i="29" s="1"/>
  <c r="H5" i="29"/>
  <c r="F62" i="29"/>
  <c r="F61" i="29"/>
  <c r="F60" i="29"/>
  <c r="F59" i="29"/>
  <c r="F58" i="29"/>
  <c r="F57" i="29"/>
  <c r="F56" i="29"/>
  <c r="F55" i="29"/>
  <c r="F54" i="29"/>
  <c r="F53" i="29"/>
  <c r="F52" i="29"/>
  <c r="F45" i="29"/>
  <c r="F44" i="29"/>
  <c r="F43" i="29"/>
  <c r="F40" i="29"/>
  <c r="F38" i="29"/>
  <c r="F36" i="29"/>
  <c r="F35" i="29"/>
  <c r="F34" i="29"/>
  <c r="F33" i="29"/>
  <c r="F32" i="29"/>
  <c r="F31" i="29"/>
  <c r="F29" i="29"/>
  <c r="F28" i="29"/>
  <c r="F26" i="29"/>
  <c r="F24" i="29"/>
  <c r="F23" i="29"/>
  <c r="F21" i="29"/>
  <c r="F20" i="29"/>
  <c r="F19" i="29"/>
  <c r="F18" i="29"/>
  <c r="F17" i="29"/>
  <c r="F15" i="29"/>
  <c r="F14" i="29"/>
  <c r="F13" i="29"/>
  <c r="F12" i="29"/>
  <c r="F11" i="29"/>
  <c r="F10" i="29"/>
  <c r="F9" i="29"/>
  <c r="F8" i="29"/>
  <c r="F7" i="29"/>
  <c r="F6" i="29"/>
  <c r="F5" i="29"/>
  <c r="F16" i="29" s="1"/>
  <c r="H40" i="29" l="1"/>
  <c r="L40" i="29" s="1"/>
  <c r="H52" i="29"/>
  <c r="L52" i="29" s="1"/>
  <c r="H56" i="29"/>
  <c r="L56" i="29" s="1"/>
  <c r="H44" i="29"/>
  <c r="H27" i="29"/>
  <c r="K70" i="29" s="1"/>
  <c r="L17" i="29"/>
  <c r="L27" i="29" s="1"/>
  <c r="H41" i="29"/>
  <c r="K71" i="29" s="1"/>
  <c r="L28" i="29"/>
  <c r="L41" i="29" s="1"/>
  <c r="H16" i="29"/>
  <c r="L5" i="29"/>
  <c r="L16" i="29" s="1"/>
  <c r="L50" i="29"/>
  <c r="L63" i="29" s="1"/>
  <c r="E62" i="29"/>
  <c r="G62" i="29" s="1"/>
  <c r="E61" i="29"/>
  <c r="G61" i="29" s="1"/>
  <c r="E60" i="29"/>
  <c r="G60" i="29" s="1"/>
  <c r="E59" i="29"/>
  <c r="G59" i="29" s="1"/>
  <c r="E58" i="29"/>
  <c r="G58" i="29" s="1"/>
  <c r="E57" i="29"/>
  <c r="G57" i="29" s="1"/>
  <c r="E54" i="29"/>
  <c r="G54" i="29" s="1"/>
  <c r="E53" i="29"/>
  <c r="G53" i="29" s="1"/>
  <c r="E52" i="29"/>
  <c r="G52" i="29" s="1"/>
  <c r="E50" i="29"/>
  <c r="E45" i="29"/>
  <c r="G45" i="29" s="1"/>
  <c r="E44" i="29"/>
  <c r="G44" i="29" s="1"/>
  <c r="E43" i="29"/>
  <c r="E40" i="29"/>
  <c r="G40" i="29" s="1"/>
  <c r="E38" i="29"/>
  <c r="G38" i="29" s="1"/>
  <c r="E36" i="29"/>
  <c r="G36" i="29" s="1"/>
  <c r="E35" i="29"/>
  <c r="G35" i="29" s="1"/>
  <c r="E33" i="29"/>
  <c r="G33" i="29" s="1"/>
  <c r="E32" i="29"/>
  <c r="G32" i="29" s="1"/>
  <c r="E31" i="29"/>
  <c r="G31" i="29" s="1"/>
  <c r="E29" i="29"/>
  <c r="G29" i="29" s="1"/>
  <c r="E28" i="29"/>
  <c r="E26" i="29"/>
  <c r="G26" i="29" s="1"/>
  <c r="E24" i="29"/>
  <c r="G24" i="29" s="1"/>
  <c r="E23" i="29"/>
  <c r="G23" i="29" s="1"/>
  <c r="E21" i="29"/>
  <c r="G21" i="29" s="1"/>
  <c r="E20" i="29"/>
  <c r="G20" i="29" s="1"/>
  <c r="E19" i="29"/>
  <c r="G19" i="29" s="1"/>
  <c r="E15" i="29"/>
  <c r="G15" i="29" s="1"/>
  <c r="E14" i="29"/>
  <c r="G14" i="29" s="1"/>
  <c r="E13" i="29"/>
  <c r="G13" i="29" s="1"/>
  <c r="E12" i="29"/>
  <c r="G12" i="29" s="1"/>
  <c r="E11" i="29"/>
  <c r="G11" i="29" s="1"/>
  <c r="E10" i="29"/>
  <c r="G10" i="29" s="1"/>
  <c r="E9" i="29"/>
  <c r="G9" i="29" s="1"/>
  <c r="E8" i="29"/>
  <c r="G8" i="29" s="1"/>
  <c r="E7" i="29"/>
  <c r="G7" i="29" s="1"/>
  <c r="E6" i="29"/>
  <c r="G6" i="29" s="1"/>
  <c r="E5" i="29"/>
  <c r="E56" i="29" l="1"/>
  <c r="G56" i="29" s="1"/>
  <c r="L42" i="29"/>
  <c r="L44" i="29"/>
  <c r="L48" i="29" s="1"/>
  <c r="H48" i="29"/>
  <c r="E16" i="29"/>
  <c r="G5" i="29"/>
  <c r="G16" i="29" s="1"/>
  <c r="E48" i="29"/>
  <c r="G43" i="29"/>
  <c r="G48" i="29" s="1"/>
  <c r="K69" i="29"/>
  <c r="K72" i="29" s="1"/>
  <c r="H42" i="29"/>
  <c r="G28" i="29"/>
  <c r="F50" i="29"/>
  <c r="G50" i="29" s="1"/>
  <c r="G63" i="29" s="1"/>
  <c r="E55" i="29"/>
  <c r="G55" i="29" s="1"/>
  <c r="H63" i="29"/>
  <c r="F25" i="29"/>
  <c r="E34" i="29"/>
  <c r="G34" i="29" s="1"/>
  <c r="H49" i="29" l="1"/>
  <c r="E41" i="29"/>
  <c r="F27" i="29"/>
  <c r="L49" i="29"/>
  <c r="E18" i="29"/>
  <c r="G18" i="29" s="1"/>
  <c r="E25" i="29"/>
  <c r="G25" i="29" s="1"/>
  <c r="G41" i="29"/>
  <c r="E63" i="29"/>
  <c r="E17" i="29"/>
  <c r="E27" i="29" l="1"/>
  <c r="E42" i="29" s="1"/>
  <c r="E49" i="29" s="1"/>
  <c r="G17" i="29"/>
  <c r="G27" i="29" s="1"/>
  <c r="G42" i="29" s="1"/>
  <c r="G49" i="29" s="1"/>
  <c r="F41" i="29" l="1"/>
  <c r="F63" i="29" l="1"/>
  <c r="F42" i="29"/>
  <c r="F48" i="29" l="1"/>
  <c r="F49" i="29" l="1"/>
  <c r="G64" i="29" l="1"/>
  <c r="H64" i="29" l="1"/>
  <c r="I64" i="29" s="1"/>
  <c r="J64" i="29" s="1"/>
  <c r="K64" i="29" s="1"/>
  <c r="L64" i="29"/>
  <c r="M64" i="29" l="1"/>
  <c r="N64" i="29" s="1"/>
  <c r="O64" i="29" s="1"/>
  <c r="P64" i="29" s="1"/>
  <c r="Q64" i="29"/>
  <c r="R64" i="29" l="1"/>
  <c r="S64" i="29" s="1"/>
  <c r="T64" i="29" s="1"/>
  <c r="U64" i="29" s="1"/>
  <c r="V64" i="29"/>
  <c r="W64" i="29" l="1"/>
  <c r="X64" i="29" s="1"/>
  <c r="Y64" i="29" s="1"/>
  <c r="Z64" i="29" s="1"/>
  <c r="AA64" i="29"/>
  <c r="AF64" i="29" l="1"/>
  <c r="AB64" i="29"/>
  <c r="AC64" i="29" s="1"/>
  <c r="AD64" i="29" s="1"/>
  <c r="AE64" i="29" s="1"/>
  <c r="AK64" i="29" l="1"/>
  <c r="AG64" i="29"/>
  <c r="AH64" i="29" s="1"/>
  <c r="AI64" i="29" s="1"/>
  <c r="AJ64" i="29" s="1"/>
  <c r="AL64" i="29" l="1"/>
  <c r="AP65" i="29"/>
  <c r="AP64" i="29"/>
  <c r="AM64" i="29" l="1"/>
  <c r="AN64" i="29" s="1"/>
  <c r="AO64" i="29" s="1"/>
  <c r="V66" i="29" l="1"/>
  <c r="F88" i="20"/>
  <c r="F20" i="20" l="1"/>
  <c r="F21" i="20" s="1"/>
  <c r="F35" i="20" l="1"/>
  <c r="F36" i="20" s="1"/>
  <c r="F43" i="20" s="1"/>
  <c r="F58" i="20" l="1"/>
  <c r="F70" i="20" s="1"/>
  <c r="F71" i="20" s="1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Q71" i="20" s="1"/>
  <c r="R71" i="20" s="1"/>
  <c r="S71" i="20" s="1"/>
  <c r="T71" i="20" s="1"/>
  <c r="U71" i="20" s="1"/>
  <c r="V71" i="20" s="1"/>
  <c r="W71" i="20" s="1"/>
  <c r="X71" i="20" s="1"/>
  <c r="Y71" i="20" s="1"/>
  <c r="Z71" i="20" s="1"/>
  <c r="AA71" i="20" s="1"/>
  <c r="AB71" i="20" s="1"/>
  <c r="AC71" i="20" s="1"/>
  <c r="AD71" i="20" s="1"/>
  <c r="AE71" i="20" s="1"/>
  <c r="AF71" i="20" s="1"/>
  <c r="AG71" i="20" s="1"/>
  <c r="AH71" i="20" s="1"/>
  <c r="AI71" i="20" s="1"/>
  <c r="AJ71" i="20" s="1"/>
  <c r="AK71" i="20" s="1"/>
  <c r="AL71" i="20" s="1"/>
  <c r="AM71" i="20" s="1"/>
  <c r="AN71" i="20" s="1"/>
  <c r="AO71" i="20" s="1"/>
  <c r="AP71" i="20" s="1"/>
  <c r="AQ71" i="20" s="1"/>
  <c r="AR71" i="20" s="1"/>
  <c r="AS71" i="20" s="1"/>
  <c r="AT71" i="20" s="1"/>
  <c r="AU71" i="20" s="1"/>
  <c r="AV71" i="20" s="1"/>
  <c r="AW71" i="20" s="1"/>
  <c r="AX71" i="20" s="1"/>
  <c r="AY71" i="20" s="1"/>
  <c r="AZ71" i="20" s="1"/>
  <c r="BA71" i="20" s="1"/>
  <c r="BB71" i="20" s="1"/>
  <c r="BC71" i="20" s="1"/>
  <c r="BD71" i="20" s="1"/>
  <c r="BE71" i="20" s="1"/>
  <c r="BF71" i="20" s="1"/>
  <c r="BG71" i="20" s="1"/>
  <c r="BH71" i="20" s="1"/>
  <c r="BI71" i="20" s="1"/>
  <c r="BJ71" i="20" s="1"/>
  <c r="BK71" i="20" s="1"/>
  <c r="BL71" i="20" s="1"/>
  <c r="BM71" i="20" s="1"/>
  <c r="BN71" i="20" s="1"/>
  <c r="BO71" i="20" s="1"/>
  <c r="BP71" i="20" s="1"/>
  <c r="BQ71" i="20" s="1"/>
  <c r="BR71" i="20" s="1"/>
  <c r="BS71" i="20" s="1"/>
  <c r="BT71" i="20" s="1"/>
  <c r="BU71" i="20" s="1"/>
  <c r="BV71" i="20" s="1"/>
  <c r="BW71" i="20" s="1"/>
  <c r="BX71" i="20" s="1"/>
  <c r="BY71" i="20" s="1"/>
  <c r="BZ71" i="20" s="1"/>
  <c r="CA71" i="20" s="1"/>
  <c r="CB71" i="20" s="1"/>
  <c r="CC71" i="20" s="1"/>
  <c r="CD71" i="20" s="1"/>
  <c r="CE71" i="20" s="1"/>
  <c r="CF71" i="20" s="1"/>
  <c r="CG71" i="20" s="1"/>
  <c r="CH71" i="20" s="1"/>
  <c r="CI71" i="20" s="1"/>
  <c r="CJ71" i="20" s="1"/>
  <c r="CK71" i="20" s="1"/>
  <c r="CL71" i="20" s="1"/>
  <c r="CM71" i="20" s="1"/>
  <c r="CN71" i="20" s="1"/>
  <c r="CO71" i="20" s="1"/>
  <c r="CP71" i="20" s="1"/>
  <c r="CQ71" i="20" s="1"/>
  <c r="CR71" i="20" s="1"/>
  <c r="CS71" i="20" s="1"/>
  <c r="CT71" i="20" s="1"/>
  <c r="CU71" i="20" s="1"/>
  <c r="CV71" i="20" s="1"/>
  <c r="CW71" i="20" s="1"/>
  <c r="CX71" i="20" s="1"/>
  <c r="CY71" i="20" s="1"/>
  <c r="CZ71" i="20" s="1"/>
  <c r="DA71" i="20" s="1"/>
  <c r="DB71" i="20" s="1"/>
  <c r="DC71" i="20" s="1"/>
  <c r="DD71" i="20" s="1"/>
  <c r="DE71" i="20" s="1"/>
  <c r="DF71" i="20" s="1"/>
  <c r="DG71" i="20" s="1"/>
  <c r="DH71" i="20" s="1"/>
  <c r="DI71" i="20" s="1"/>
  <c r="DJ71" i="20" s="1"/>
  <c r="DK71" i="20" s="1"/>
  <c r="DL71" i="20" s="1"/>
  <c r="DM71" i="20" s="1"/>
  <c r="DN71" i="20" s="1"/>
  <c r="DO71" i="20" s="1"/>
  <c r="DP71" i="20" s="1"/>
  <c r="DQ71" i="20" s="1"/>
  <c r="DR71" i="20" s="1"/>
  <c r="DS71" i="20" s="1"/>
  <c r="DT71" i="20" s="1"/>
  <c r="DU71" i="20" s="1"/>
  <c r="DV71" i="20" s="1"/>
  <c r="DW71" i="20" s="1"/>
  <c r="DX71" i="20" s="1"/>
  <c r="DY71" i="20" s="1"/>
  <c r="DZ71" i="20" s="1"/>
  <c r="EA71" i="20" s="1"/>
  <c r="EB71" i="20" s="1"/>
  <c r="EC71" i="20" s="1"/>
  <c r="ED71" i="20" s="1"/>
  <c r="EE71" i="20" s="1"/>
  <c r="EF71" i="20" s="1"/>
  <c r="EG71" i="20" s="1"/>
  <c r="EH71" i="20" s="1"/>
  <c r="EI71" i="20" s="1"/>
  <c r="EJ71" i="20" s="1"/>
  <c r="EK71" i="20" s="1"/>
  <c r="EL71" i="20" s="1"/>
  <c r="EM71" i="20" s="1"/>
  <c r="EN71" i="20" s="1"/>
  <c r="EO71" i="20" s="1"/>
  <c r="EP71" i="20" s="1"/>
  <c r="EQ71" i="20" s="1"/>
  <c r="ER71" i="20" s="1"/>
  <c r="ES71" i="20" s="1"/>
  <c r="ET71" i="20" s="1"/>
  <c r="EU71" i="20" s="1"/>
  <c r="EV71" i="20" s="1"/>
  <c r="EW71" i="20" s="1"/>
  <c r="EX71" i="20" s="1"/>
  <c r="EY71" i="20" s="1"/>
  <c r="EZ71" i="20" s="1"/>
  <c r="FA71" i="20" s="1"/>
  <c r="FB71" i="20" s="1"/>
  <c r="FC71" i="20" s="1"/>
  <c r="FD71" i="20" s="1"/>
  <c r="FE71" i="20" s="1"/>
  <c r="FF71" i="20" s="1"/>
  <c r="FG71" i="20" s="1"/>
  <c r="FH71" i="20" s="1"/>
  <c r="FI71" i="20" s="1"/>
  <c r="FJ71" i="20" s="1"/>
  <c r="FK71" i="20" s="1"/>
  <c r="FL71" i="20" s="1"/>
  <c r="FM71" i="20" s="1"/>
  <c r="FN71" i="20" s="1"/>
  <c r="FO71" i="20" s="1"/>
  <c r="FP71" i="20" s="1"/>
  <c r="FQ71" i="20" s="1"/>
  <c r="FR71" i="20" s="1"/>
  <c r="FS71" i="20" s="1"/>
  <c r="FT71" i="20" s="1"/>
  <c r="FU71" i="20" s="1"/>
  <c r="FV71" i="20" s="1"/>
  <c r="FW71" i="20" s="1"/>
  <c r="FX71" i="20" s="1"/>
  <c r="FY71" i="20" s="1"/>
  <c r="FZ71" i="20" s="1"/>
  <c r="GA71" i="20" s="1"/>
  <c r="GB71" i="20" s="1"/>
  <c r="GC71" i="20" s="1"/>
  <c r="GD71" i="20" s="1"/>
  <c r="G76" i="20" l="1"/>
  <c r="G2" i="20" s="1"/>
  <c r="F76" i="20"/>
  <c r="F2" i="20" s="1"/>
  <c r="H76" i="20" l="1"/>
  <c r="H2" i="20" s="1"/>
  <c r="I76" i="20"/>
  <c r="I2" i="20" s="1"/>
  <c r="J76" i="20" l="1"/>
  <c r="J2" i="20" s="1"/>
  <c r="K76" i="20" l="1"/>
  <c r="K2" i="20" s="1"/>
  <c r="L76" i="20" l="1"/>
  <c r="L2" i="20" s="1"/>
  <c r="M76" i="20" l="1"/>
  <c r="M2" i="20" s="1"/>
  <c r="N76" i="20" l="1"/>
  <c r="N2" i="20" s="1"/>
  <c r="O76" i="20" l="1"/>
  <c r="O2" i="20" s="1"/>
  <c r="P76" i="20" l="1"/>
  <c r="P2" i="20" s="1"/>
  <c r="Q76" i="20" l="1"/>
  <c r="Q2" i="20" s="1"/>
  <c r="R76" i="20" l="1"/>
  <c r="R2" i="20" s="1"/>
  <c r="S76" i="20" l="1"/>
  <c r="S2" i="20" s="1"/>
  <c r="T76" i="20" l="1"/>
  <c r="T2" i="20" s="1"/>
  <c r="U76" i="20" l="1"/>
  <c r="U2" i="20" s="1"/>
  <c r="V76" i="20" l="1"/>
  <c r="V2" i="20" s="1"/>
  <c r="W76" i="20" l="1"/>
  <c r="W2" i="20" s="1"/>
  <c r="X76" i="20" l="1"/>
  <c r="X2" i="20" s="1"/>
  <c r="Y76" i="20" l="1"/>
  <c r="Y2" i="20" s="1"/>
  <c r="Z76" i="20" l="1"/>
  <c r="Z2" i="20" s="1"/>
  <c r="AA76" i="20" l="1"/>
  <c r="AA2" i="20" s="1"/>
  <c r="AB76" i="20" l="1"/>
  <c r="AB2" i="20" s="1"/>
  <c r="AC76" i="20" l="1"/>
  <c r="AC2" i="20" s="1"/>
  <c r="AD76" i="20" l="1"/>
  <c r="AD2" i="20" s="1"/>
  <c r="AE76" i="20" l="1"/>
  <c r="AE2" i="20" s="1"/>
  <c r="AF76" i="20" l="1"/>
  <c r="AF2" i="20" s="1"/>
  <c r="AG76" i="20" l="1"/>
  <c r="AG2" i="20" s="1"/>
  <c r="AH76" i="20" l="1"/>
  <c r="AH2" i="20" s="1"/>
  <c r="AI76" i="20" l="1"/>
  <c r="AI2" i="20" s="1"/>
  <c r="AJ76" i="20" l="1"/>
  <c r="AJ2" i="20" s="1"/>
  <c r="AK76" i="20" l="1"/>
  <c r="AK2" i="20" s="1"/>
  <c r="AL76" i="20" l="1"/>
  <c r="AL2" i="20" s="1"/>
  <c r="AM76" i="20" l="1"/>
  <c r="AM2" i="20" s="1"/>
  <c r="AN76" i="20" l="1"/>
  <c r="AN2" i="20" s="1"/>
  <c r="AO76" i="20" l="1"/>
  <c r="AO2" i="20" s="1"/>
  <c r="AP76" i="20" l="1"/>
  <c r="AP2" i="20" s="1"/>
  <c r="AQ76" i="20" l="1"/>
  <c r="AQ2" i="20" s="1"/>
  <c r="AR76" i="20" l="1"/>
  <c r="AR2" i="20" s="1"/>
  <c r="AS76" i="20" l="1"/>
  <c r="AS2" i="20" s="1"/>
  <c r="AT76" i="20" l="1"/>
  <c r="AT2" i="20" s="1"/>
  <c r="AU76" i="20" l="1"/>
  <c r="AU2" i="20" s="1"/>
  <c r="AV76" i="20" l="1"/>
  <c r="AV2" i="20" s="1"/>
  <c r="AW76" i="20" l="1"/>
  <c r="AW2" i="20" s="1"/>
  <c r="AX76" i="20" l="1"/>
  <c r="AX2" i="20" s="1"/>
  <c r="AY76" i="20" l="1"/>
  <c r="AY2" i="20" s="1"/>
  <c r="AZ76" i="20" l="1"/>
  <c r="AZ2" i="20" s="1"/>
  <c r="BA76" i="20" l="1"/>
  <c r="BA2" i="20" s="1"/>
  <c r="BB76" i="20" l="1"/>
  <c r="BB2" i="20" s="1"/>
  <c r="BC76" i="20" l="1"/>
  <c r="BC2" i="20" s="1"/>
  <c r="BD76" i="20" l="1"/>
  <c r="BD2" i="20" s="1"/>
  <c r="BE76" i="20" l="1"/>
  <c r="BE2" i="20" s="1"/>
  <c r="BF76" i="20" l="1"/>
  <c r="BF2" i="20" s="1"/>
  <c r="BG76" i="20" l="1"/>
  <c r="BG2" i="20" s="1"/>
  <c r="BH76" i="20" l="1"/>
  <c r="BH2" i="20" s="1"/>
  <c r="BI76" i="20" l="1"/>
  <c r="BI2" i="20" s="1"/>
  <c r="BJ76" i="20" l="1"/>
  <c r="BJ2" i="20" s="1"/>
  <c r="BK76" i="20" l="1"/>
  <c r="BK2" i="20" s="1"/>
  <c r="BL76" i="20" l="1"/>
  <c r="BL2" i="20" s="1"/>
  <c r="BM76" i="20" l="1"/>
  <c r="BM2" i="20" s="1"/>
  <c r="BN76" i="20" l="1"/>
  <c r="BN2" i="20" s="1"/>
  <c r="BO76" i="20" l="1"/>
  <c r="BO2" i="20" s="1"/>
  <c r="BP76" i="20" l="1"/>
  <c r="BP2" i="20" s="1"/>
  <c r="BQ76" i="20" l="1"/>
  <c r="BQ2" i="20" s="1"/>
  <c r="BR76" i="20" l="1"/>
  <c r="BR2" i="20" s="1"/>
  <c r="BS76" i="20" l="1"/>
  <c r="BS2" i="20" s="1"/>
  <c r="BT76" i="20" l="1"/>
  <c r="BT2" i="20" s="1"/>
  <c r="BU76" i="20" l="1"/>
  <c r="BU2" i="20" s="1"/>
  <c r="BV76" i="20" l="1"/>
  <c r="BV2" i="20" s="1"/>
  <c r="BW76" i="20" l="1"/>
  <c r="BW2" i="20" s="1"/>
  <c r="BX76" i="20" l="1"/>
  <c r="BX2" i="20" s="1"/>
  <c r="BY76" i="20" l="1"/>
  <c r="BY2" i="20" s="1"/>
  <c r="BZ76" i="20" l="1"/>
  <c r="BZ2" i="20" s="1"/>
  <c r="CA76" i="20" l="1"/>
  <c r="CA2" i="20" s="1"/>
  <c r="CB76" i="20" l="1"/>
  <c r="CB2" i="20" s="1"/>
  <c r="CC76" i="20" l="1"/>
  <c r="CC2" i="20" s="1"/>
  <c r="CD76" i="20" l="1"/>
  <c r="CD2" i="20" s="1"/>
  <c r="CE76" i="20" l="1"/>
  <c r="CE2" i="20" s="1"/>
  <c r="CF76" i="20" l="1"/>
  <c r="CF2" i="20" s="1"/>
  <c r="CG76" i="20" l="1"/>
  <c r="CG2" i="20" s="1"/>
  <c r="CH76" i="20" l="1"/>
  <c r="CH2" i="20" s="1"/>
  <c r="CI76" i="20" l="1"/>
  <c r="CI2" i="20" s="1"/>
  <c r="CJ76" i="20" l="1"/>
  <c r="CJ2" i="20" s="1"/>
  <c r="CK76" i="20" l="1"/>
  <c r="CK2" i="20" s="1"/>
  <c r="CL76" i="20" l="1"/>
  <c r="CL2" i="20" s="1"/>
  <c r="CM76" i="20" l="1"/>
  <c r="CM2" i="20" s="1"/>
  <c r="CN76" i="20" l="1"/>
  <c r="CN2" i="20" s="1"/>
  <c r="CO76" i="20" l="1"/>
  <c r="CO2" i="20" s="1"/>
  <c r="CP76" i="20" l="1"/>
  <c r="CP2" i="20" s="1"/>
  <c r="CQ76" i="20" l="1"/>
  <c r="CQ2" i="20" s="1"/>
  <c r="CR76" i="20" l="1"/>
  <c r="CR2" i="20" s="1"/>
  <c r="CS76" i="20" l="1"/>
  <c r="CS2" i="20" s="1"/>
  <c r="CT76" i="20" l="1"/>
  <c r="CT2" i="20" s="1"/>
  <c r="CU76" i="20" l="1"/>
  <c r="CU2" i="20" s="1"/>
  <c r="CV76" i="20" l="1"/>
  <c r="CV2" i="20" s="1"/>
  <c r="CW76" i="20" l="1"/>
  <c r="CW2" i="20" s="1"/>
  <c r="CX76" i="20" l="1"/>
  <c r="CX2" i="20" s="1"/>
  <c r="CY76" i="20" l="1"/>
  <c r="CY2" i="20" s="1"/>
  <c r="CZ76" i="20" l="1"/>
  <c r="CZ2" i="20" s="1"/>
  <c r="DA76" i="20" l="1"/>
  <c r="DA2" i="20" s="1"/>
  <c r="DB76" i="20" l="1"/>
  <c r="DB2" i="20" s="1"/>
  <c r="DC76" i="20" l="1"/>
  <c r="DC2" i="20" s="1"/>
  <c r="DD76" i="20" l="1"/>
  <c r="DD2" i="20" s="1"/>
  <c r="DE76" i="20" l="1"/>
  <c r="DE2" i="20" s="1"/>
  <c r="DF76" i="20" l="1"/>
  <c r="DF2" i="20" s="1"/>
  <c r="DG76" i="20" l="1"/>
  <c r="DG2" i="20" s="1"/>
  <c r="DH76" i="20" l="1"/>
  <c r="DH2" i="20" s="1"/>
  <c r="DI76" i="20" l="1"/>
  <c r="DI2" i="20" s="1"/>
  <c r="DJ76" i="20" l="1"/>
  <c r="DJ2" i="20" s="1"/>
  <c r="DK76" i="20" l="1"/>
  <c r="DK2" i="20" s="1"/>
  <c r="DL76" i="20" l="1"/>
  <c r="DL2" i="20" s="1"/>
  <c r="DM76" i="20" l="1"/>
  <c r="DM2" i="20" s="1"/>
  <c r="DN76" i="20" l="1"/>
  <c r="DN2" i="20" s="1"/>
  <c r="DO76" i="20" l="1"/>
  <c r="DO2" i="20" s="1"/>
  <c r="DP76" i="20" l="1"/>
  <c r="DP2" i="20" s="1"/>
  <c r="DQ76" i="20" l="1"/>
  <c r="DQ2" i="20" s="1"/>
  <c r="DR76" i="20" l="1"/>
  <c r="DR2" i="20" s="1"/>
  <c r="DS76" i="20" l="1"/>
  <c r="DS2" i="20" s="1"/>
  <c r="DT76" i="20" l="1"/>
  <c r="DT2" i="20" s="1"/>
  <c r="DU76" i="20" l="1"/>
  <c r="DU2" i="20" s="1"/>
  <c r="DV76" i="20" l="1"/>
  <c r="DV2" i="20" s="1"/>
  <c r="DW76" i="20" l="1"/>
  <c r="DW2" i="20" s="1"/>
  <c r="DX76" i="20" l="1"/>
  <c r="DX2" i="20" s="1"/>
  <c r="DY76" i="20" l="1"/>
  <c r="DY2" i="20" s="1"/>
  <c r="DZ76" i="20" l="1"/>
  <c r="DZ2" i="20" s="1"/>
  <c r="EA76" i="20" l="1"/>
  <c r="EA2" i="20" s="1"/>
  <c r="EB76" i="20" l="1"/>
  <c r="EB2" i="20" s="1"/>
  <c r="EC76" i="20" l="1"/>
  <c r="EC2" i="20" s="1"/>
  <c r="ED76" i="20" l="1"/>
  <c r="ED2" i="20" s="1"/>
  <c r="EE76" i="20" l="1"/>
  <c r="EE2" i="20" s="1"/>
  <c r="EF76" i="20" l="1"/>
  <c r="EF2" i="20" s="1"/>
  <c r="EG76" i="20" l="1"/>
  <c r="EG2" i="20" s="1"/>
  <c r="EH76" i="20" l="1"/>
  <c r="EH2" i="20" s="1"/>
  <c r="EI76" i="20" l="1"/>
  <c r="EI2" i="20" s="1"/>
  <c r="EJ76" i="20" l="1"/>
  <c r="EJ2" i="20" s="1"/>
  <c r="EK76" i="20" l="1"/>
  <c r="EK2" i="20" s="1"/>
  <c r="EL76" i="20" l="1"/>
  <c r="EL2" i="20" s="1"/>
  <c r="EM76" i="20" l="1"/>
  <c r="EM2" i="20" s="1"/>
  <c r="EN76" i="20" l="1"/>
  <c r="EN2" i="20" s="1"/>
  <c r="EO76" i="20" l="1"/>
  <c r="EO2" i="20" s="1"/>
  <c r="EP76" i="20" l="1"/>
  <c r="EP2" i="20" s="1"/>
  <c r="EQ76" i="20" l="1"/>
  <c r="EQ2" i="20" s="1"/>
  <c r="ER76" i="20" l="1"/>
  <c r="ER2" i="20" s="1"/>
  <c r="ES76" i="20" l="1"/>
  <c r="ES2" i="20" s="1"/>
  <c r="ET76" i="20" l="1"/>
  <c r="ET2" i="20" s="1"/>
  <c r="EU76" i="20" l="1"/>
  <c r="EU2" i="20" s="1"/>
  <c r="EV76" i="20" l="1"/>
  <c r="EV2" i="20" s="1"/>
  <c r="EW76" i="20" l="1"/>
  <c r="EW2" i="20" s="1"/>
  <c r="EX76" i="20" l="1"/>
  <c r="EX2" i="20" s="1"/>
  <c r="EY76" i="20" l="1"/>
  <c r="EY2" i="20" s="1"/>
  <c r="EZ76" i="20" l="1"/>
  <c r="EZ2" i="20" s="1"/>
  <c r="FA76" i="20" l="1"/>
  <c r="FA2" i="20" s="1"/>
  <c r="FB76" i="20" l="1"/>
  <c r="FB2" i="20" s="1"/>
  <c r="FC76" i="20" l="1"/>
  <c r="FC2" i="20" s="1"/>
  <c r="FD76" i="20" l="1"/>
  <c r="FD2" i="20" s="1"/>
  <c r="FE76" i="20" l="1"/>
  <c r="FE2" i="20" s="1"/>
  <c r="FF76" i="20" l="1"/>
  <c r="FF2" i="20" s="1"/>
  <c r="FG76" i="20" l="1"/>
  <c r="FG2" i="20" s="1"/>
  <c r="FH76" i="20" l="1"/>
  <c r="FH2" i="20" s="1"/>
  <c r="FI76" i="20" l="1"/>
  <c r="FI2" i="20" s="1"/>
  <c r="FJ76" i="20" l="1"/>
  <c r="FJ2" i="20" s="1"/>
  <c r="FK76" i="20" l="1"/>
  <c r="FK2" i="20" s="1"/>
  <c r="FL76" i="20" l="1"/>
  <c r="FL2" i="20" s="1"/>
  <c r="FM76" i="20" l="1"/>
  <c r="FM2" i="20" s="1"/>
  <c r="FN76" i="20" l="1"/>
  <c r="FN2" i="20" s="1"/>
  <c r="FO76" i="20" l="1"/>
  <c r="FO2" i="20" s="1"/>
  <c r="FP76" i="20" l="1"/>
  <c r="FP2" i="20" s="1"/>
  <c r="FQ76" i="20" l="1"/>
  <c r="FQ2" i="20" s="1"/>
  <c r="FR76" i="20" l="1"/>
  <c r="FR2" i="20" s="1"/>
  <c r="FS76" i="20" l="1"/>
  <c r="FS2" i="20" s="1"/>
  <c r="FT76" i="20" l="1"/>
  <c r="FT2" i="20" s="1"/>
  <c r="FU76" i="20" l="1"/>
  <c r="FU2" i="20" s="1"/>
  <c r="FV76" i="20" l="1"/>
  <c r="FV2" i="20" s="1"/>
  <c r="FW76" i="20" l="1"/>
  <c r="FW2" i="20" s="1"/>
  <c r="FX76" i="20" l="1"/>
  <c r="FX2" i="20" s="1"/>
  <c r="FY76" i="20" l="1"/>
  <c r="FY2" i="20" s="1"/>
  <c r="FZ76" i="20" l="1"/>
  <c r="FZ2" i="20" s="1"/>
  <c r="GA76" i="20" l="1"/>
  <c r="GA2" i="20" s="1"/>
  <c r="GB76" i="20" l="1"/>
  <c r="GB2" i="20" s="1"/>
  <c r="GC76" i="20" l="1"/>
  <c r="GC2" i="20" s="1"/>
  <c r="GD76" i="20"/>
  <c r="GD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mhoji</author>
    <author>Masakazu Hoji</author>
    <author>contato@professornews.com.br</author>
  </authors>
  <commentList>
    <comment ref="AH5" authorId="0" shapeId="0" xr:uid="{0B3D0575-1D84-44E9-8CCE-FB934D6191B6}">
      <text>
        <r>
          <rPr>
            <b/>
            <sz val="9"/>
            <color indexed="81"/>
            <rFont val="Segoe UI"/>
            <family val="2"/>
          </rPr>
          <t>Inclui desconto duplicatas 
R$ 4,0 mil venc dez/2019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9" authorId="1" shapeId="0" xr:uid="{8769573A-E892-4FF1-B630-5A1F4626E392}">
      <text>
        <r>
          <rPr>
            <b/>
            <sz val="9"/>
            <color indexed="81"/>
            <rFont val="Tahoma"/>
            <family val="2"/>
          </rPr>
          <t>reclassificado para Recebim. B2w, pois creditou esse valor isoladamente em 16.07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 xr:uid="{E08A6319-C999-470E-87A1-A00D61FC29AA}">
      <text>
        <r>
          <rPr>
            <b/>
            <sz val="9"/>
            <color indexed="81"/>
            <rFont val="Tahoma"/>
            <family val="2"/>
          </rPr>
          <t>Previsão de CHEQUE = lançar nesta linha.   Idem REALIZADO.
Previsão de cartão = lnaçar na conta Geral "Cartão de crédito" abaixo
Transferir para esta linha o VALOR REALIZADO de Cartão.</t>
        </r>
      </text>
    </comment>
    <comment ref="A21" authorId="1" shapeId="0" xr:uid="{227280AB-6F4E-48C8-9506-09409581CB55}">
      <text>
        <r>
          <rPr>
            <b/>
            <sz val="9"/>
            <color indexed="81"/>
            <rFont val="Tahoma"/>
            <family val="2"/>
          </rPr>
          <t>Transferir para esta linha o VALOR REALIZADO  de cartão G10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1" shapeId="0" xr:uid="{984C7E26-6F30-46C9-A0C1-8660A728312E}">
      <text>
        <r>
          <rPr>
            <b/>
            <sz val="9"/>
            <color indexed="81"/>
            <rFont val="Tahoma"/>
            <family val="2"/>
          </rPr>
          <t>A partir de set/2019:</t>
        </r>
        <r>
          <rPr>
            <sz val="9"/>
            <color indexed="81"/>
            <rFont val="Tahoma"/>
            <family val="2"/>
          </rPr>
          <t xml:space="preserve">
1) Lançar todos os cartões a pagar nesta linha (previsão).  Idem valor REALIZADO.
2) Transferir TODOS os valores desta linha para as respectivas contas de:   Despesas + Cartão OKMag + Cartão G10
3) Esta linha fica com o saldo zerado após o valor REALIZADO.</t>
        </r>
      </text>
    </comment>
    <comment ref="V33" authorId="1" shapeId="0" xr:uid="{C01A0EC1-6D7C-4AED-83C2-C7EE666B0986}">
      <text>
        <r>
          <rPr>
            <b/>
            <sz val="9"/>
            <color indexed="81"/>
            <rFont val="Tahoma"/>
            <family val="2"/>
          </rPr>
          <t>286 = token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3" authorId="1" shapeId="0" xr:uid="{1C07EFD9-48E6-4A51-9891-33698A3D0B02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F33" authorId="1" shapeId="0" xr:uid="{1340697E-5E6D-449F-B8C0-9E3E1952E7E9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P33" authorId="1" shapeId="0" xr:uid="{8BC20ECB-7C63-4EF2-8B42-58B7936330AD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U33" authorId="1" shapeId="0" xr:uid="{4C35A6EA-6974-4010-B0D3-C8268F506963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AV33" authorId="1" shapeId="0" xr:uid="{C0768E27-2A3D-4A2E-875F-0571EBFAA2DA}">
      <text>
        <r>
          <rPr>
            <sz val="9"/>
            <color indexed="81"/>
            <rFont val="Tahoma"/>
            <family val="2"/>
          </rPr>
          <t xml:space="preserve">DESPESAS GERAIS
5 - 533,91 Net
10 - 302,92 seguro0 func
15 - 109,90 TIM
16 - 286,00 Token cartão Eduardo
17 - 59,55 Claro
29 - 105,66 sabesp
29 - 312,41 Enel
total 1.710,68
</t>
        </r>
      </text>
    </comment>
    <comment ref="I34" authorId="2" shapeId="0" xr:uid="{A90E23F4-148E-425C-9A1E-25CE8CE2067C}">
      <text>
        <r>
          <rPr>
            <b/>
            <sz val="9"/>
            <color indexed="81"/>
            <rFont val="Segoe UI"/>
            <family val="2"/>
          </rPr>
          <t>bloqueio judicial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6" authorId="2" shapeId="0" xr:uid="{370EDEF8-3490-4925-ACD6-ADBAE8A39CDB}">
      <text>
        <r>
          <rPr>
            <b/>
            <sz val="9"/>
            <color indexed="81"/>
            <rFont val="Segoe UI"/>
            <family val="2"/>
          </rPr>
          <t>pagto parcial aluguel, para compensação Intermedica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5" authorId="3" shapeId="0" xr:uid="{BAB56D2C-C243-4C82-A056-85A131F651DF}">
      <text>
        <r>
          <rPr>
            <b/>
            <sz val="9"/>
            <color indexed="81"/>
            <rFont val="Segoe UI"/>
            <family val="2"/>
          </rPr>
          <t>Imboilizado = consorcio bradesco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6" authorId="3" shapeId="0" xr:uid="{97C35AC7-97B8-452C-9A25-00E2DB54F898}">
      <text>
        <r>
          <rPr>
            <b/>
            <sz val="9"/>
            <color indexed="81"/>
            <rFont val="Segoe UI"/>
            <family val="2"/>
          </rPr>
          <t>juros de desconto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<sst xmlns="http://schemas.openxmlformats.org/spreadsheetml/2006/main" count="594" uniqueCount="220">
  <si>
    <t>Outros</t>
  </si>
  <si>
    <t>Sex</t>
  </si>
  <si>
    <t>Seg</t>
  </si>
  <si>
    <t>Ter</t>
  </si>
  <si>
    <t>Qua</t>
  </si>
  <si>
    <t>Qui</t>
  </si>
  <si>
    <t>MKT - B2W G10</t>
  </si>
  <si>
    <t>MKT + Outros G10</t>
  </si>
  <si>
    <t>Brad OKM - boleto</t>
  </si>
  <si>
    <t>MKT - B2W OKM</t>
  </si>
  <si>
    <t>MKT + Outros OKM</t>
  </si>
  <si>
    <t>Cartão de crédito</t>
  </si>
  <si>
    <t>Depósito/Crédito</t>
  </si>
  <si>
    <t>(-) Reembolso p/ clientes</t>
  </si>
  <si>
    <t>(+) ENTRADAS</t>
  </si>
  <si>
    <r>
      <rPr>
        <sz val="11"/>
        <color theme="1"/>
        <rFont val="Calibri"/>
        <family val="2"/>
        <scheme val="minor"/>
      </rPr>
      <t>Fornecedores</t>
    </r>
    <r>
      <rPr>
        <b/>
        <sz val="11"/>
        <color theme="1"/>
        <rFont val="Calibri"/>
        <family val="2"/>
        <scheme val="minor"/>
      </rPr>
      <t xml:space="preserve"> VL BANK (G10)</t>
    </r>
  </si>
  <si>
    <r>
      <t xml:space="preserve">Fornecedores </t>
    </r>
    <r>
      <rPr>
        <b/>
        <sz val="11"/>
        <color theme="1"/>
        <rFont val="Calibri"/>
        <family val="2"/>
        <scheme val="minor"/>
      </rPr>
      <t>MASTER (G10)</t>
    </r>
  </si>
  <si>
    <r>
      <t xml:space="preserve">Fornecedores </t>
    </r>
    <r>
      <rPr>
        <b/>
        <sz val="11"/>
        <color theme="1"/>
        <rFont val="Calibri"/>
        <family val="2"/>
        <scheme val="minor"/>
      </rPr>
      <t>MASTER (OKMag)</t>
    </r>
  </si>
  <si>
    <t>Fornecedores - outros (adiantam., diversos)</t>
  </si>
  <si>
    <t>Transportes (Correios, transportadoras)</t>
  </si>
  <si>
    <t>Tributos sobre vendas</t>
  </si>
  <si>
    <t>Outros (embalagens, insumos, outros)</t>
  </si>
  <si>
    <t>FORNECEDORES E IMPOSTOS</t>
  </si>
  <si>
    <t>Sistemas e informática</t>
  </si>
  <si>
    <t>Folha e encargos sociais</t>
  </si>
  <si>
    <t>Tributos parcelados e antigos</t>
  </si>
  <si>
    <t>Serviços (contador, site, outros)</t>
  </si>
  <si>
    <t>Despesas com veículos (combust.; manut.; multas)</t>
  </si>
  <si>
    <t>Despesas gerais (água, luz, seguro, comunicação etc.)</t>
  </si>
  <si>
    <t>Despesas bancárias (tarifas)</t>
  </si>
  <si>
    <t>Locação, manutenção e segurança</t>
  </si>
  <si>
    <t>Impostos e taxas diversas</t>
  </si>
  <si>
    <t>Outras despesas (lanches, consertos, diversos)</t>
  </si>
  <si>
    <t>(-) DESPESAS</t>
  </si>
  <si>
    <t>(=) RESULTADO OPERACIONAL</t>
  </si>
  <si>
    <t>Financiam. bancários - liquidação</t>
  </si>
  <si>
    <t>Imobilizado</t>
  </si>
  <si>
    <t>(=) SUPERÁVIT/DÉFICIT</t>
  </si>
  <si>
    <t>(+/-) CC - de/para Conta contratual</t>
  </si>
  <si>
    <t>(+) Financiam. bancários - captação</t>
  </si>
  <si>
    <t>(-) TB Saída</t>
  </si>
  <si>
    <t>(+) TB Entrada</t>
  </si>
  <si>
    <t>(+) Resgate de aplicação</t>
  </si>
  <si>
    <t>(-) Aplicação financeira</t>
  </si>
  <si>
    <t>(+/-) CC Eduardo</t>
  </si>
  <si>
    <t>(+/-) CC Hoji</t>
  </si>
  <si>
    <t>(+/-) CC Ricardo T.</t>
  </si>
  <si>
    <t>(+/-) Diversos (bloqueio, não liberado)</t>
  </si>
  <si>
    <t>(+) Juros recebidos</t>
  </si>
  <si>
    <t>(+/-) Rendimentos/Ajustes</t>
  </si>
  <si>
    <t>(+/-) FINANCIAMENTOS</t>
  </si>
  <si>
    <t>Diferença</t>
  </si>
  <si>
    <t>Total</t>
  </si>
  <si>
    <t>(reclassificação de contas; detalhes)</t>
  </si>
  <si>
    <t>Fornecedores</t>
  </si>
  <si>
    <t>T</t>
  </si>
  <si>
    <t>Q</t>
  </si>
  <si>
    <t>S</t>
  </si>
  <si>
    <t>D</t>
  </si>
  <si>
    <t>=&gt; JULHO</t>
  </si>
  <si>
    <t>1 a 7</t>
  </si>
  <si>
    <t>8 a 15</t>
  </si>
  <si>
    <t>16 a 22</t>
  </si>
  <si>
    <t>23 a 31</t>
  </si>
  <si>
    <t>23 a 30</t>
  </si>
  <si>
    <t>DATA (2018)</t>
  </si>
  <si>
    <t>1ª Semana</t>
  </si>
  <si>
    <t>2ª Semana</t>
  </si>
  <si>
    <t>3ª Semana</t>
  </si>
  <si>
    <t>4ª Semana</t>
  </si>
  <si>
    <t>ÚLTIMAS 4 SEMANAS (RESULTADO ACUMULADO)</t>
  </si>
  <si>
    <t>Obs.</t>
  </si>
  <si>
    <t>Encargos financeiros (juros, IOF)</t>
  </si>
  <si>
    <t>Liquidação de empréstimos (descontos)</t>
  </si>
  <si>
    <t>Itaú G10 - boleto (adicionar Senai)</t>
  </si>
  <si>
    <t>(=) RESULTADO OPERACIONAL (4 SEMANAS)</t>
  </si>
  <si>
    <t>(-) DESPESAS OPERACIONAIS</t>
  </si>
  <si>
    <t>(-) PAGTOS. FINANCIAMENTOS E IMOBILIZADO</t>
  </si>
  <si>
    <t>(+/-) Conta contratual - movimento</t>
  </si>
  <si>
    <t>Fornecedores - cheque/cartão (OKMag)</t>
  </si>
  <si>
    <t>Despesas legais (adv., processos, cartório)</t>
  </si>
  <si>
    <t>Fornecedores - cartão (G10)</t>
  </si>
  <si>
    <t>Cartão de crédito / Valores a classificar</t>
  </si>
  <si>
    <t>=&gt; AGOSTO = REALIZADO</t>
  </si>
  <si>
    <t>Mês=30.08</t>
  </si>
  <si>
    <t>Maio (somente para referência)</t>
  </si>
  <si>
    <t>(=) SALDO FINAL DE BANCOS</t>
  </si>
  <si>
    <t>Itaú G10 (vinculada conta 28.134)</t>
  </si>
  <si>
    <t>n</t>
  </si>
  <si>
    <t>SETEMBRO</t>
  </si>
  <si>
    <t>=&gt; NOVEMBRO</t>
  </si>
  <si>
    <t>Despesa de reestruturação</t>
  </si>
  <si>
    <t>Previsão 04-10</t>
  </si>
  <si>
    <t>Efetivo OUT</t>
  </si>
  <si>
    <t>COMPARATIVO OUT.2019</t>
  </si>
  <si>
    <t>*Praticamente, o valor previsto</t>
  </si>
  <si>
    <t>*aumento de outros MKT</t>
  </si>
  <si>
    <t>*aumento de fornecedores (-) abatimentos de devolução Saraiva R$ 12 mil</t>
  </si>
  <si>
    <t>*estava previsto como pagto. Cartão</t>
  </si>
  <si>
    <t>=&gt; DEZEMBRO</t>
  </si>
  <si>
    <t>Sáb</t>
  </si>
  <si>
    <t>Dom</t>
  </si>
  <si>
    <t>Embalagem</t>
  </si>
  <si>
    <t>Combustível</t>
  </si>
  <si>
    <t>internet</t>
  </si>
  <si>
    <t>4.12</t>
  </si>
  <si>
    <t>4. (-) DESPESAS FIXAS</t>
  </si>
  <si>
    <t>5. (=) RESULTADO OPERACIONAL</t>
  </si>
  <si>
    <t>10.2</t>
  </si>
  <si>
    <t>10.3</t>
  </si>
  <si>
    <t>10.6</t>
  </si>
  <si>
    <t>EXTRATO X CONTROLE (TESTE)</t>
  </si>
  <si>
    <t>RECLASSIFICAÇÃO</t>
  </si>
  <si>
    <t>Cartão de Crédito 2</t>
  </si>
  <si>
    <t>Saldo extrato =&gt; DIGITAR =&gt;</t>
  </si>
  <si>
    <t>valor (R$)</t>
  </si>
  <si>
    <t>saldo (R$)</t>
  </si>
  <si>
    <t>SALDO INICIAL</t>
  </si>
  <si>
    <t/>
  </si>
  <si>
    <t>Data</t>
  </si>
  <si>
    <t>Histórico</t>
  </si>
  <si>
    <t>Documento</t>
  </si>
  <si>
    <t>EXTRATO BANCÁRIO</t>
  </si>
  <si>
    <t>PAGTO. FORNECEDORES</t>
  </si>
  <si>
    <t>PAGTO. TRIBUTOS</t>
  </si>
  <si>
    <t>CRÉDITO DE OUTRA AGÊNCIA</t>
  </si>
  <si>
    <t>DEPÓSITO</t>
  </si>
  <si>
    <t>CRÉDITO DE COBRANÇA</t>
  </si>
  <si>
    <t>DÉBITO CARTÃO DE CRÉDITO</t>
  </si>
  <si>
    <t>CHEQUE 00045</t>
  </si>
  <si>
    <t>Transportadora</t>
  </si>
  <si>
    <t>Contador 1.350</t>
  </si>
  <si>
    <t>DÉBITO TELEFONE</t>
  </si>
  <si>
    <t>DÉBITO SABESP</t>
  </si>
  <si>
    <t>DÉBITO TARIFA BANCÁRIA</t>
  </si>
  <si>
    <t>DÉBITO ENEL</t>
  </si>
  <si>
    <t>Venda cartão de crédito</t>
  </si>
  <si>
    <t>Classificação</t>
  </si>
  <si>
    <t>1.1  Clientes em cobrança bancária</t>
  </si>
  <si>
    <t>2.1  Fornecedores</t>
  </si>
  <si>
    <t>4.1  Folha de pagamento e encargos sociais</t>
  </si>
  <si>
    <t>6.1  (+) Juros recebidos</t>
  </si>
  <si>
    <t>8.1  Empréstimos - liquidação</t>
  </si>
  <si>
    <t>1.3   Clientes de cartão de crédito</t>
  </si>
  <si>
    <t>2.3   Fretes</t>
  </si>
  <si>
    <t>1.4  Clientes de marketplace</t>
  </si>
  <si>
    <t>2.4  Tributos sobre vendas</t>
  </si>
  <si>
    <t>4.4  Sistemas e informática</t>
  </si>
  <si>
    <t>2.5  Comissão sobre vendas</t>
  </si>
  <si>
    <t>4.5  Despesas com veículos</t>
  </si>
  <si>
    <t xml:space="preserve">2.6   </t>
  </si>
  <si>
    <t>4.6   Publicidade e promoções</t>
  </si>
  <si>
    <t>1.2  Clientes de venda direta</t>
  </si>
  <si>
    <t>2.2  Fornecedores com cartão de crédito</t>
  </si>
  <si>
    <t>4.2  Viagens, lanches e refeições</t>
  </si>
  <si>
    <t>6.2  (-) Encargos financeiros (juros, IOF)</t>
  </si>
  <si>
    <t>1.99  Outros recebimentos</t>
  </si>
  <si>
    <t>2.99  Outros (embalagens, insumos)</t>
  </si>
  <si>
    <t>4.7  Despesas gerais (água, luz, comunicação etc.)</t>
  </si>
  <si>
    <t>4.8  Material de expediente</t>
  </si>
  <si>
    <t>4.9  Despesas bancárias (tarifas, anuidades)</t>
  </si>
  <si>
    <t>4.10  Gastos com cartão de crédito</t>
  </si>
  <si>
    <t>4.11  (-) Gastos distribuídos cartão</t>
  </si>
  <si>
    <t>4.99  Outras despesas</t>
  </si>
  <si>
    <t>1.6</t>
  </si>
  <si>
    <t>4.3  Serviços (contador, outros profissionais)</t>
  </si>
  <si>
    <t>PAGTO. FOLHA</t>
  </si>
  <si>
    <t>CRÉDITO REF. EMPRÉSTIMO</t>
  </si>
  <si>
    <t>LIQUIDAÇÃO EMPRÉSTIMO</t>
  </si>
  <si>
    <t>JUROS E IOF SOBRE EMPRÉSTIMO</t>
  </si>
  <si>
    <t>10.1  Empréstimos captados</t>
  </si>
  <si>
    <t>10.3  Resgate de aplicação</t>
  </si>
  <si>
    <t>10.4  (-) Aplicação financeira</t>
  </si>
  <si>
    <t>Google PUBLICIDADE</t>
  </si>
  <si>
    <t>Refeições</t>
  </si>
  <si>
    <t>APLICAÇÃO FINANCEIRA CDB</t>
  </si>
  <si>
    <t>RESGATE APLICAÇÃO CDB</t>
  </si>
  <si>
    <t>JUROS CDB</t>
  </si>
  <si>
    <t>PAGTO. DIVERSOS</t>
  </si>
  <si>
    <t>Material de expedieante</t>
  </si>
  <si>
    <t>6.3  (-) Juros de financiamentos</t>
  </si>
  <si>
    <t>6.4</t>
  </si>
  <si>
    <t>1. (+) VENDAS</t>
  </si>
  <si>
    <t>2. (-) GASTOS VARIÁVEIS</t>
  </si>
  <si>
    <t>3. (=) MARGEM DE CONTRIBUIÇÃO</t>
  </si>
  <si>
    <t>6.1  (+) Juros ativos</t>
  </si>
  <si>
    <t>6. (+) RESULTADO FINANCEIRO LÍQUIDO</t>
  </si>
  <si>
    <t>1.5  (-)  Reembolso p/ clientes</t>
  </si>
  <si>
    <t>1.1  Recebimento de cobrança bancária</t>
  </si>
  <si>
    <t>1.2  Recebimento de venda direta</t>
  </si>
  <si>
    <t>1.3  Recebimentos de cartão de crédito</t>
  </si>
  <si>
    <t>1.4  Recebimento de marketplace</t>
  </si>
  <si>
    <t>8.99   (±) Outros</t>
  </si>
  <si>
    <t>7. (=) RESULTADO APÓS OS JUROS</t>
  </si>
  <si>
    <t>10.1  Empréstimos - liquidação</t>
  </si>
  <si>
    <t>10.99  Outros pagamentos</t>
  </si>
  <si>
    <t>10.4  Financiamentos - parcela paga</t>
  </si>
  <si>
    <t>10.5 (-) Juros  inclusos na parcela paga</t>
  </si>
  <si>
    <t>12.2  Financiamentos captados</t>
  </si>
  <si>
    <t xml:space="preserve">12.3  </t>
  </si>
  <si>
    <t>12.4  Resgate de aplicação</t>
  </si>
  <si>
    <t>12.5  (-) Aplicação financeira</t>
  </si>
  <si>
    <t>12.99  Outros</t>
  </si>
  <si>
    <t>12.1  Empréstimos captados</t>
  </si>
  <si>
    <t>12.8</t>
  </si>
  <si>
    <t>12.4  (-) Conta garantida - devolução</t>
  </si>
  <si>
    <t>12. (+) FINANCIAMENTOS E APLICAÇÕES</t>
  </si>
  <si>
    <t>13. (=) MOVIMENTO LÍQUIDO DO DIA</t>
  </si>
  <si>
    <t>14. (=) SALDO FINAL DE DISPONIBILIDADES</t>
  </si>
  <si>
    <t>10. (-) PAGTOS. DE FINANCIAMENTOS</t>
  </si>
  <si>
    <t>12.6  TB Entrada</t>
  </si>
  <si>
    <t>12.7  (-) TB Saída</t>
  </si>
  <si>
    <t>6.99   Outros</t>
  </si>
  <si>
    <t xml:space="preserve">8.2   </t>
  </si>
  <si>
    <t>8.3  (-) Investimentos - vendas</t>
  </si>
  <si>
    <t>CONTAS                                      DATA (2023)</t>
  </si>
  <si>
    <t>9. (=) SUPERÁVIT (DÉFICIT) ANTES DE FINANCIAMENTOS</t>
  </si>
  <si>
    <t>11.  (=) SUPERÁVIT (DÉFICIT) PROVISÓRIO</t>
  </si>
  <si>
    <t>8. (-) INVESTIMENTOS</t>
  </si>
  <si>
    <t>8.1   Investimentos - aquisição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</si>
</sst>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/m;@"/>
    <numFmt numFmtId="165" formatCode="#,##0.00_ ;[Red]\-#,##0.00\ "/>
    <numFmt numFmtId="166" formatCode="#,##0.00_);\(#,##0.00\)"/>
    <numFmt numFmtId="167" formatCode="#0000_-"/>
    <numFmt numFmtId="168" formatCode="#,##0.0000_ ;[Red]\-#,##0.0000\ "/>
    <numFmt numFmtId="169" formatCode="#,##0.00000000000000000000000_ ;[Red]\-#,##0.00000000000000000000000\ 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Calibri"/>
      <family val="2"/>
      <scheme val="minor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4BD0FF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9CB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 style="medium">
        <color auto="1"/>
      </left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  <border>
      <left style="medium">
        <color auto="1"/>
      </left>
      <right/>
      <top style="thin">
        <color theme="0" tint="-0.2499465926084170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22"/>
      </bottom>
      <diagonal/>
    </border>
    <border>
      <left style="medium">
        <color auto="1"/>
      </left>
      <right/>
      <top style="thin">
        <color rgb="FFFF0000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34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8" borderId="0" xfId="0" applyNumberFormat="1" applyFill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center" vertical="center"/>
    </xf>
    <xf numFmtId="165" fontId="6" fillId="9" borderId="5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3" xfId="0" applyNumberFormat="1" applyBorder="1"/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1" fillId="2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vertical="center"/>
    </xf>
    <xf numFmtId="4" fontId="0" fillId="13" borderId="0" xfId="0" applyNumberFormat="1" applyFill="1" applyAlignment="1">
      <alignment vertical="center"/>
    </xf>
    <xf numFmtId="4" fontId="0" fillId="10" borderId="0" xfId="0" applyNumberFormat="1" applyFill="1" applyAlignment="1">
      <alignment vertical="center"/>
    </xf>
    <xf numFmtId="4" fontId="0" fillId="5" borderId="0" xfId="0" applyNumberFormat="1" applyFill="1" applyAlignment="1">
      <alignment vertical="center"/>
    </xf>
    <xf numFmtId="4" fontId="0" fillId="12" borderId="9" xfId="0" applyNumberFormat="1" applyFill="1" applyBorder="1" applyAlignment="1">
      <alignment vertical="center"/>
    </xf>
    <xf numFmtId="4" fontId="0" fillId="11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12" borderId="15" xfId="0" applyNumberFormat="1" applyFill="1" applyBorder="1" applyAlignment="1">
      <alignment vertical="center"/>
    </xf>
    <xf numFmtId="4" fontId="0" fillId="11" borderId="15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" fillId="0" borderId="0" xfId="0" applyNumberFormat="1" applyFont="1"/>
    <xf numFmtId="4" fontId="7" fillId="0" borderId="0" xfId="0" applyNumberFormat="1" applyFont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4" fontId="1" fillId="5" borderId="15" xfId="0" applyNumberFormat="1" applyFont="1" applyFill="1" applyBorder="1" applyAlignment="1">
      <alignment vertical="center"/>
    </xf>
    <xf numFmtId="4" fontId="0" fillId="5" borderId="15" xfId="0" applyNumberForma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0" fontId="4" fillId="2" borderId="0" xfId="0" quotePrefix="1" applyFont="1" applyFill="1"/>
    <xf numFmtId="0" fontId="4" fillId="2" borderId="0" xfId="0" applyFont="1" applyFill="1"/>
    <xf numFmtId="4" fontId="1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" fontId="17" fillId="0" borderId="7" xfId="0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4" fontId="1" fillId="20" borderId="5" xfId="0" applyNumberFormat="1" applyFont="1" applyFill="1" applyBorder="1" applyAlignment="1">
      <alignment vertical="center"/>
    </xf>
    <xf numFmtId="166" fontId="18" fillId="20" borderId="5" xfId="0" applyNumberFormat="1" applyFont="1" applyFill="1" applyBorder="1" applyAlignment="1">
      <alignment horizontal="right" vertical="center"/>
    </xf>
    <xf numFmtId="4" fontId="1" fillId="7" borderId="5" xfId="0" applyNumberFormat="1" applyFont="1" applyFill="1" applyBorder="1" applyAlignment="1">
      <alignment vertical="center"/>
    </xf>
    <xf numFmtId="4" fontId="9" fillId="21" borderId="5" xfId="0" applyNumberFormat="1" applyFont="1" applyFill="1" applyBorder="1" applyAlignment="1">
      <alignment vertical="center"/>
    </xf>
    <xf numFmtId="166" fontId="18" fillId="21" borderId="5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vertical="center"/>
    </xf>
    <xf numFmtId="166" fontId="18" fillId="10" borderId="0" xfId="0" applyNumberFormat="1" applyFont="1" applyFill="1" applyAlignment="1">
      <alignment horizontal="right" vertical="center"/>
    </xf>
    <xf numFmtId="4" fontId="1" fillId="18" borderId="5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5" fillId="5" borderId="0" xfId="0" applyNumberFormat="1" applyFont="1" applyFill="1" applyAlignment="1">
      <alignment horizontal="right" vertical="center"/>
    </xf>
    <xf numFmtId="4" fontId="1" fillId="11" borderId="9" xfId="0" applyNumberFormat="1" applyFont="1" applyFill="1" applyBorder="1" applyAlignment="1">
      <alignment vertical="center"/>
    </xf>
    <xf numFmtId="166" fontId="18" fillId="11" borderId="0" xfId="0" applyNumberFormat="1" applyFont="1" applyFill="1" applyAlignment="1">
      <alignment horizontal="right" vertical="center"/>
    </xf>
    <xf numFmtId="4" fontId="1" fillId="11" borderId="15" xfId="0" applyNumberFormat="1" applyFont="1" applyFill="1" applyBorder="1" applyAlignment="1">
      <alignment vertical="center"/>
    </xf>
    <xf numFmtId="4" fontId="1" fillId="10" borderId="9" xfId="0" applyNumberFormat="1" applyFont="1" applyFill="1" applyBorder="1" applyAlignment="1">
      <alignment vertical="center"/>
    </xf>
    <xf numFmtId="4" fontId="1" fillId="10" borderId="15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166" fontId="19" fillId="10" borderId="5" xfId="0" applyNumberFormat="1" applyFont="1" applyFill="1" applyBorder="1" applyAlignment="1">
      <alignment horizontal="right" vertical="center"/>
    </xf>
    <xf numFmtId="166" fontId="18" fillId="18" borderId="5" xfId="0" applyNumberFormat="1" applyFont="1" applyFill="1" applyBorder="1" applyAlignment="1">
      <alignment horizontal="right" vertical="center"/>
    </xf>
    <xf numFmtId="166" fontId="19" fillId="7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4" fontId="1" fillId="10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6" fontId="19" fillId="0" borderId="7" xfId="0" applyNumberFormat="1" applyFont="1" applyBorder="1" applyAlignment="1">
      <alignment horizontal="right" vertical="center"/>
    </xf>
    <xf numFmtId="166" fontId="19" fillId="21" borderId="1" xfId="0" applyNumberFormat="1" applyFont="1" applyFill="1" applyBorder="1" applyAlignment="1">
      <alignment horizontal="right" vertical="center"/>
    </xf>
    <xf numFmtId="166" fontId="19" fillId="20" borderId="1" xfId="0" applyNumberFormat="1" applyFont="1" applyFill="1" applyBorder="1" applyAlignment="1">
      <alignment horizontal="right" vertical="center"/>
    </xf>
    <xf numFmtId="166" fontId="19" fillId="10" borderId="1" xfId="0" applyNumberFormat="1" applyFont="1" applyFill="1" applyBorder="1" applyAlignment="1">
      <alignment horizontal="right" vertical="center"/>
    </xf>
    <xf numFmtId="166" fontId="19" fillId="18" borderId="1" xfId="0" applyNumberFormat="1" applyFont="1" applyFill="1" applyBorder="1" applyAlignment="1">
      <alignment horizontal="right" vertical="center"/>
    </xf>
    <xf numFmtId="166" fontId="20" fillId="5" borderId="7" xfId="0" applyNumberFormat="1" applyFont="1" applyFill="1" applyBorder="1" applyAlignment="1">
      <alignment horizontal="right" vertical="center"/>
    </xf>
    <xf numFmtId="166" fontId="19" fillId="11" borderId="7" xfId="0" applyNumberFormat="1" applyFont="1" applyFill="1" applyBorder="1" applyAlignment="1">
      <alignment horizontal="right" vertical="center"/>
    </xf>
    <xf numFmtId="166" fontId="19" fillId="10" borderId="7" xfId="0" applyNumberFormat="1" applyFont="1" applyFill="1" applyBorder="1" applyAlignment="1">
      <alignment horizontal="right" vertical="center"/>
    </xf>
    <xf numFmtId="166" fontId="19" fillId="7" borderId="1" xfId="0" applyNumberFormat="1" applyFont="1" applyFill="1" applyBorder="1" applyAlignment="1">
      <alignment horizontal="right" vertical="center"/>
    </xf>
    <xf numFmtId="166" fontId="20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66" fontId="18" fillId="0" borderId="4" xfId="0" applyNumberFormat="1" applyFont="1" applyBorder="1" applyAlignment="1">
      <alignment horizontal="right" vertical="center"/>
    </xf>
    <xf numFmtId="166" fontId="19" fillId="0" borderId="1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66" fontId="18" fillId="0" borderId="3" xfId="0" applyNumberFormat="1" applyFont="1" applyBorder="1" applyAlignment="1">
      <alignment horizontal="right" vertical="center"/>
    </xf>
    <xf numFmtId="166" fontId="19" fillId="0" borderId="20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4" fontId="9" fillId="21" borderId="1" xfId="0" applyNumberFormat="1" applyFont="1" applyFill="1" applyBorder="1" applyAlignment="1">
      <alignment vertical="center"/>
    </xf>
    <xf numFmtId="4" fontId="1" fillId="20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2" borderId="0" xfId="0" applyFont="1" applyFill="1" applyAlignment="1">
      <alignment horizontal="center"/>
    </xf>
    <xf numFmtId="17" fontId="17" fillId="22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vertical="center"/>
    </xf>
    <xf numFmtId="4" fontId="1" fillId="5" borderId="6" xfId="0" applyNumberFormat="1" applyFont="1" applyFill="1" applyBorder="1" applyAlignment="1">
      <alignment vertical="center"/>
    </xf>
    <xf numFmtId="166" fontId="18" fillId="5" borderId="6" xfId="0" applyNumberFormat="1" applyFont="1" applyFill="1" applyBorder="1" applyAlignment="1">
      <alignment horizontal="right" vertical="center"/>
    </xf>
    <xf numFmtId="166" fontId="19" fillId="5" borderId="21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vertical="center"/>
    </xf>
    <xf numFmtId="166" fontId="24" fillId="0" borderId="0" xfId="0" applyNumberFormat="1" applyFont="1" applyAlignment="1">
      <alignment horizontal="right" vertical="center"/>
    </xf>
    <xf numFmtId="166" fontId="25" fillId="0" borderId="7" xfId="0" applyNumberFormat="1" applyFont="1" applyBorder="1" applyAlignment="1">
      <alignment horizontal="right" vertical="center"/>
    </xf>
    <xf numFmtId="43" fontId="0" fillId="0" borderId="0" xfId="0" applyNumberFormat="1" applyAlignment="1">
      <alignment horizontal="center" vertical="center"/>
    </xf>
    <xf numFmtId="4" fontId="6" fillId="7" borderId="26" xfId="0" applyNumberFormat="1" applyFont="1" applyFill="1" applyBorder="1" applyAlignment="1">
      <alignment vertical="center"/>
    </xf>
    <xf numFmtId="4" fontId="6" fillId="7" borderId="27" xfId="0" applyNumberFormat="1" applyFont="1" applyFill="1" applyBorder="1" applyAlignment="1">
      <alignment vertical="center"/>
    </xf>
    <xf numFmtId="166" fontId="1" fillId="0" borderId="0" xfId="0" applyNumberFormat="1" applyFont="1"/>
    <xf numFmtId="166" fontId="24" fillId="0" borderId="28" xfId="0" applyNumberFormat="1" applyFont="1" applyBorder="1" applyAlignment="1">
      <alignment horizontal="right" vertical="center"/>
    </xf>
    <xf numFmtId="166" fontId="5" fillId="0" borderId="28" xfId="0" applyNumberFormat="1" applyFont="1" applyBorder="1" applyAlignment="1">
      <alignment horizontal="right" vertical="center"/>
    </xf>
    <xf numFmtId="166" fontId="18" fillId="0" borderId="7" xfId="0" applyNumberFormat="1" applyFont="1" applyBorder="1" applyAlignment="1">
      <alignment horizontal="right" vertical="center"/>
    </xf>
    <xf numFmtId="0" fontId="4" fillId="5" borderId="0" xfId="0" quotePrefix="1" applyFont="1" applyFill="1"/>
    <xf numFmtId="0" fontId="4" fillId="5" borderId="0" xfId="0" applyFont="1" applyFill="1"/>
    <xf numFmtId="0" fontId="0" fillId="5" borderId="0" xfId="0" applyFill="1"/>
    <xf numFmtId="0" fontId="1" fillId="5" borderId="0" xfId="0" quotePrefix="1" applyFont="1" applyFill="1"/>
    <xf numFmtId="166" fontId="18" fillId="2" borderId="0" xfId="0" applyNumberFormat="1" applyFont="1" applyFill="1" applyAlignment="1">
      <alignment horizontal="right" vertical="center"/>
    </xf>
    <xf numFmtId="166" fontId="19" fillId="5" borderId="7" xfId="0" applyNumberFormat="1" applyFont="1" applyFill="1" applyBorder="1" applyAlignment="1">
      <alignment horizontal="right" vertical="center"/>
    </xf>
    <xf numFmtId="0" fontId="1" fillId="2" borderId="0" xfId="0" quotePrefix="1" applyFont="1" applyFill="1"/>
    <xf numFmtId="166" fontId="18" fillId="0" borderId="28" xfId="0" applyNumberFormat="1" applyFont="1" applyBorder="1" applyAlignment="1">
      <alignment horizontal="right" vertical="center"/>
    </xf>
    <xf numFmtId="166" fontId="18" fillId="5" borderId="0" xfId="0" applyNumberFormat="1" applyFont="1" applyFill="1" applyAlignment="1">
      <alignment horizontal="right" vertical="center"/>
    </xf>
    <xf numFmtId="164" fontId="26" fillId="2" borderId="8" xfId="0" applyNumberFormat="1" applyFont="1" applyFill="1" applyBorder="1" applyAlignment="1">
      <alignment horizontal="center" vertical="center"/>
    </xf>
    <xf numFmtId="166" fontId="27" fillId="0" borderId="19" xfId="0" applyNumberFormat="1" applyFont="1" applyBorder="1" applyAlignment="1">
      <alignment horizontal="right" vertical="center"/>
    </xf>
    <xf numFmtId="166" fontId="27" fillId="0" borderId="7" xfId="0" applyNumberFormat="1" applyFont="1" applyBorder="1" applyAlignment="1">
      <alignment horizontal="right" vertical="center"/>
    </xf>
    <xf numFmtId="166" fontId="27" fillId="0" borderId="20" xfId="0" applyNumberFormat="1" applyFont="1" applyBorder="1" applyAlignment="1">
      <alignment horizontal="right" vertical="center"/>
    </xf>
    <xf numFmtId="166" fontId="27" fillId="20" borderId="1" xfId="0" applyNumberFormat="1" applyFont="1" applyFill="1" applyBorder="1" applyAlignment="1">
      <alignment horizontal="right" vertical="center"/>
    </xf>
    <xf numFmtId="166" fontId="27" fillId="10" borderId="1" xfId="0" applyNumberFormat="1" applyFont="1" applyFill="1" applyBorder="1" applyAlignment="1">
      <alignment horizontal="right" vertical="center"/>
    </xf>
    <xf numFmtId="166" fontId="27" fillId="18" borderId="1" xfId="0" applyNumberFormat="1" applyFont="1" applyFill="1" applyBorder="1" applyAlignment="1">
      <alignment horizontal="right" vertical="center"/>
    </xf>
    <xf numFmtId="166" fontId="27" fillId="5" borderId="7" xfId="0" applyNumberFormat="1" applyFont="1" applyFill="1" applyBorder="1" applyAlignment="1">
      <alignment horizontal="right" vertical="center"/>
    </xf>
    <xf numFmtId="166" fontId="27" fillId="11" borderId="7" xfId="0" applyNumberFormat="1" applyFont="1" applyFill="1" applyBorder="1" applyAlignment="1">
      <alignment horizontal="right" vertical="center"/>
    </xf>
    <xf numFmtId="166" fontId="27" fillId="10" borderId="7" xfId="0" applyNumberFormat="1" applyFont="1" applyFill="1" applyBorder="1" applyAlignment="1">
      <alignment horizontal="right" vertical="center"/>
    </xf>
    <xf numFmtId="166" fontId="27" fillId="5" borderId="21" xfId="0" applyNumberFormat="1" applyFont="1" applyFill="1" applyBorder="1" applyAlignment="1">
      <alignment horizontal="right" vertical="center"/>
    </xf>
    <xf numFmtId="166" fontId="27" fillId="7" borderId="1" xfId="0" applyNumberFormat="1" applyFont="1" applyFill="1" applyBorder="1" applyAlignment="1">
      <alignment horizontal="right" vertical="center"/>
    </xf>
    <xf numFmtId="166" fontId="19" fillId="20" borderId="1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17" fontId="26" fillId="22" borderId="7" xfId="0" applyNumberFormat="1" applyFont="1" applyFill="1" applyBorder="1" applyAlignment="1">
      <alignment horizontal="center" vertical="center"/>
    </xf>
    <xf numFmtId="166" fontId="27" fillId="21" borderId="1" xfId="0" applyNumberFormat="1" applyFont="1" applyFill="1" applyBorder="1" applyAlignment="1">
      <alignment horizontal="right" vertical="center"/>
    </xf>
    <xf numFmtId="0" fontId="29" fillId="0" borderId="0" xfId="0" applyFont="1"/>
    <xf numFmtId="17" fontId="17" fillId="22" borderId="0" xfId="0" applyNumberFormat="1" applyFont="1" applyFill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/>
    </xf>
    <xf numFmtId="166" fontId="27" fillId="0" borderId="0" xfId="0" applyNumberFormat="1" applyFont="1" applyAlignment="1">
      <alignment horizontal="right" vertical="center"/>
    </xf>
    <xf numFmtId="166" fontId="27" fillId="0" borderId="4" xfId="0" applyNumberFormat="1" applyFont="1" applyBorder="1" applyAlignment="1">
      <alignment horizontal="right" vertical="center"/>
    </xf>
    <xf numFmtId="166" fontId="27" fillId="0" borderId="3" xfId="0" applyNumberFormat="1" applyFont="1" applyBorder="1" applyAlignment="1">
      <alignment horizontal="right" vertical="center"/>
    </xf>
    <xf numFmtId="166" fontId="28" fillId="21" borderId="5" xfId="0" applyNumberFormat="1" applyFont="1" applyFill="1" applyBorder="1" applyAlignment="1">
      <alignment horizontal="right" vertical="center"/>
    </xf>
    <xf numFmtId="166" fontId="27" fillId="20" borderId="0" xfId="0" applyNumberFormat="1" applyFont="1" applyFill="1" applyAlignment="1">
      <alignment horizontal="right" vertical="center"/>
    </xf>
    <xf numFmtId="166" fontId="27" fillId="20" borderId="5" xfId="0" applyNumberFormat="1" applyFont="1" applyFill="1" applyBorder="1" applyAlignment="1">
      <alignment horizontal="right" vertical="center"/>
    </xf>
    <xf numFmtId="166" fontId="27" fillId="10" borderId="5" xfId="0" applyNumberFormat="1" applyFont="1" applyFill="1" applyBorder="1" applyAlignment="1">
      <alignment horizontal="right" vertical="center"/>
    </xf>
    <xf numFmtId="166" fontId="27" fillId="18" borderId="5" xfId="0" applyNumberFormat="1" applyFont="1" applyFill="1" applyBorder="1" applyAlignment="1">
      <alignment horizontal="right" vertical="center"/>
    </xf>
    <xf numFmtId="166" fontId="27" fillId="5" borderId="0" xfId="0" applyNumberFormat="1" applyFont="1" applyFill="1" applyAlignment="1">
      <alignment horizontal="right" vertical="center"/>
    </xf>
    <xf numFmtId="166" fontId="27" fillId="11" borderId="0" xfId="0" applyNumberFormat="1" applyFont="1" applyFill="1" applyAlignment="1">
      <alignment horizontal="right" vertical="center"/>
    </xf>
    <xf numFmtId="166" fontId="27" fillId="10" borderId="0" xfId="0" applyNumberFormat="1" applyFont="1" applyFill="1" applyAlignment="1">
      <alignment horizontal="right" vertical="center"/>
    </xf>
    <xf numFmtId="166" fontId="27" fillId="5" borderId="6" xfId="0" applyNumberFormat="1" applyFont="1" applyFill="1" applyBorder="1" applyAlignment="1">
      <alignment horizontal="right" vertical="center"/>
    </xf>
    <xf numFmtId="166" fontId="27" fillId="7" borderId="5" xfId="0" applyNumberFormat="1" applyFont="1" applyFill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4" fontId="9" fillId="21" borderId="0" xfId="0" applyNumberFormat="1" applyFont="1" applyFill="1" applyAlignment="1">
      <alignment vertical="center"/>
    </xf>
    <xf numFmtId="4" fontId="1" fillId="20" borderId="0" xfId="0" applyNumberFormat="1" applyFont="1" applyFill="1" applyAlignment="1">
      <alignment vertical="center"/>
    </xf>
    <xf numFmtId="0" fontId="1" fillId="10" borderId="0" xfId="0" applyFont="1" applyFill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4" fontId="8" fillId="24" borderId="0" xfId="0" applyNumberFormat="1" applyFont="1" applyFill="1" applyAlignment="1" applyProtection="1">
      <alignment vertical="center"/>
      <protection locked="0"/>
    </xf>
    <xf numFmtId="4" fontId="8" fillId="24" borderId="15" xfId="0" applyNumberFormat="1" applyFont="1" applyFill="1" applyBorder="1" applyAlignment="1" applyProtection="1">
      <alignment vertical="center"/>
      <protection locked="0"/>
    </xf>
    <xf numFmtId="4" fontId="8" fillId="24" borderId="22" xfId="0" applyNumberFormat="1" applyFont="1" applyFill="1" applyBorder="1" applyAlignment="1" applyProtection="1">
      <alignment vertical="center"/>
      <protection locked="0"/>
    </xf>
    <xf numFmtId="4" fontId="4" fillId="24" borderId="22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" fontId="8" fillId="0" borderId="15" xfId="0" applyNumberFormat="1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 applyProtection="1">
      <alignment vertical="center"/>
      <protection locked="0"/>
    </xf>
    <xf numFmtId="4" fontId="8" fillId="23" borderId="12" xfId="0" applyNumberFormat="1" applyFont="1" applyFill="1" applyBorder="1" applyAlignment="1" applyProtection="1">
      <alignment horizontal="left" vertical="center" indent="1"/>
      <protection locked="0"/>
    </xf>
    <xf numFmtId="4" fontId="8" fillId="23" borderId="44" xfId="0" applyNumberFormat="1" applyFont="1" applyFill="1" applyBorder="1" applyAlignment="1" applyProtection="1">
      <alignment horizontal="left" vertical="center" indent="1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23" borderId="46" xfId="0" applyNumberFormat="1" applyFont="1" applyFill="1" applyBorder="1" applyAlignment="1" applyProtection="1">
      <alignment horizontal="left" vertical="center" indent="1"/>
      <protection locked="0"/>
    </xf>
    <xf numFmtId="4" fontId="4" fillId="0" borderId="22" xfId="0" applyNumberFormat="1" applyFont="1" applyBorder="1" applyAlignment="1" applyProtection="1">
      <alignment vertical="center"/>
      <protection locked="0"/>
    </xf>
    <xf numFmtId="4" fontId="8" fillId="23" borderId="10" xfId="0" applyNumberFormat="1" applyFont="1" applyFill="1" applyBorder="1" applyAlignment="1" applyProtection="1">
      <alignment horizontal="left" vertical="center" indent="1"/>
      <protection locked="0"/>
    </xf>
    <xf numFmtId="4" fontId="8" fillId="15" borderId="30" xfId="0" applyNumberFormat="1" applyFont="1" applyFill="1" applyBorder="1" applyAlignment="1" applyProtection="1">
      <alignment horizontal="left" vertical="center" indent="1"/>
      <protection locked="0"/>
    </xf>
    <xf numFmtId="4" fontId="8" fillId="0" borderId="24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Protection="1">
      <protection locked="0"/>
    </xf>
    <xf numFmtId="4" fontId="8" fillId="11" borderId="1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Protection="1">
      <protection locked="0"/>
    </xf>
    <xf numFmtId="0" fontId="8" fillId="11" borderId="31" xfId="0" applyFont="1" applyFill="1" applyBorder="1" applyAlignment="1" applyProtection="1">
      <alignment horizontal="left" indent="1"/>
      <protection locked="0"/>
    </xf>
    <xf numFmtId="4" fontId="8" fillId="15" borderId="42" xfId="0" applyNumberFormat="1" applyFont="1" applyFill="1" applyBorder="1" applyAlignment="1" applyProtection="1">
      <alignment horizontal="left" vertical="center" indent="1"/>
      <protection locked="0"/>
    </xf>
    <xf numFmtId="4" fontId="4" fillId="15" borderId="42" xfId="0" applyNumberFormat="1" applyFont="1" applyFill="1" applyBorder="1" applyAlignment="1" applyProtection="1">
      <alignment horizontal="left" vertical="center" indent="1"/>
      <protection locked="0"/>
    </xf>
    <xf numFmtId="4" fontId="4" fillId="0" borderId="24" xfId="0" applyNumberFormat="1" applyFont="1" applyBorder="1" applyAlignment="1" applyProtection="1">
      <alignment vertical="center"/>
      <protection locked="0"/>
    </xf>
    <xf numFmtId="0" fontId="8" fillId="15" borderId="10" xfId="0" applyFont="1" applyFill="1" applyBorder="1" applyAlignment="1" applyProtection="1">
      <alignment horizontal="left" inden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33" fillId="0" borderId="25" xfId="0" applyFont="1" applyBorder="1" applyAlignment="1" applyProtection="1">
      <alignment horizontal="left" indent="1"/>
      <protection locked="0"/>
    </xf>
    <xf numFmtId="0" fontId="13" fillId="0" borderId="0" xfId="0" applyFont="1" applyProtection="1">
      <protection locked="0"/>
    </xf>
    <xf numFmtId="0" fontId="16" fillId="0" borderId="9" xfId="0" applyFont="1" applyBorder="1" applyAlignment="1" applyProtection="1">
      <alignment horizontal="left" indent="1"/>
      <protection locked="0"/>
    </xf>
    <xf numFmtId="165" fontId="23" fillId="0" borderId="0" xfId="0" applyNumberFormat="1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4" fontId="0" fillId="15" borderId="10" xfId="0" applyNumberFormat="1" applyFill="1" applyBorder="1" applyAlignment="1" applyProtection="1">
      <alignment horizontal="left" vertical="center" indent="1"/>
      <protection locked="0"/>
    </xf>
    <xf numFmtId="4" fontId="10" fillId="15" borderId="10" xfId="0" applyNumberFormat="1" applyFont="1" applyFill="1" applyBorder="1" applyAlignment="1" applyProtection="1">
      <alignment horizontal="left" vertical="center" indent="1"/>
      <protection locked="0"/>
    </xf>
    <xf numFmtId="4" fontId="11" fillId="15" borderId="17" xfId="0" applyNumberFormat="1" applyFont="1" applyFill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8" xfId="0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" fillId="0" borderId="0" xfId="0" applyFont="1" applyAlignment="1" applyProtection="1">
      <alignment vertical="center"/>
      <protection locked="0"/>
    </xf>
    <xf numFmtId="4" fontId="34" fillId="0" borderId="0" xfId="0" applyNumberFormat="1" applyFont="1" applyAlignment="1" applyProtection="1">
      <alignment vertical="center"/>
      <protection locked="0"/>
    </xf>
    <xf numFmtId="4" fontId="26" fillId="14" borderId="22" xfId="0" applyNumberFormat="1" applyFont="1" applyFill="1" applyBorder="1" applyAlignment="1" applyProtection="1">
      <alignment horizontal="left" vertical="center" indent="1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0" fontId="18" fillId="0" borderId="0" xfId="1"/>
    <xf numFmtId="0" fontId="35" fillId="0" borderId="50" xfId="1" applyFont="1" applyBorder="1" applyAlignment="1">
      <alignment horizontal="left" vertical="center"/>
    </xf>
    <xf numFmtId="167" fontId="36" fillId="0" borderId="50" xfId="1" applyNumberFormat="1" applyFont="1" applyBorder="1" applyAlignment="1">
      <alignment horizontal="right" vertical="center"/>
    </xf>
    <xf numFmtId="0" fontId="37" fillId="0" borderId="0" xfId="0" applyFont="1"/>
    <xf numFmtId="0" fontId="36" fillId="0" borderId="50" xfId="1" applyFont="1" applyBorder="1" applyAlignment="1">
      <alignment horizontal="left" vertical="center"/>
    </xf>
    <xf numFmtId="0" fontId="19" fillId="0" borderId="50" xfId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65" fontId="19" fillId="0" borderId="50" xfId="1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8" fillId="0" borderId="0" xfId="0" applyNumberFormat="1" applyFont="1"/>
    <xf numFmtId="165" fontId="18" fillId="0" borderId="0" xfId="1" applyNumberFormat="1"/>
    <xf numFmtId="165" fontId="35" fillId="0" borderId="50" xfId="1" applyNumberFormat="1" applyFont="1" applyBorder="1" applyAlignment="1">
      <alignment horizontal="right" vertical="center"/>
    </xf>
    <xf numFmtId="165" fontId="36" fillId="0" borderId="50" xfId="1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4" fontId="36" fillId="0" borderId="50" xfId="1" applyNumberFormat="1" applyFont="1" applyBorder="1" applyAlignment="1">
      <alignment horizontal="left" vertical="center"/>
    </xf>
    <xf numFmtId="0" fontId="0" fillId="0" borderId="32" xfId="0" applyBorder="1" applyAlignment="1" applyProtection="1">
      <alignment horizontal="right" indent="1"/>
      <protection locked="0"/>
    </xf>
    <xf numFmtId="167" fontId="36" fillId="0" borderId="0" xfId="1" applyNumberFormat="1" applyFont="1" applyAlignment="1">
      <alignment horizontal="right" vertical="center"/>
    </xf>
    <xf numFmtId="4" fontId="8" fillId="0" borderId="37" xfId="0" applyNumberFormat="1" applyFont="1" applyBorder="1" applyAlignment="1" applyProtection="1">
      <alignment horizontal="right" vertical="center" indent="1"/>
      <protection locked="0"/>
    </xf>
    <xf numFmtId="4" fontId="8" fillId="0" borderId="35" xfId="0" applyNumberFormat="1" applyFont="1" applyBorder="1" applyAlignment="1" applyProtection="1">
      <alignment horizontal="right" vertical="center" indent="1"/>
      <protection locked="0"/>
    </xf>
    <xf numFmtId="4" fontId="8" fillId="0" borderId="33" xfId="0" applyNumberFormat="1" applyFont="1" applyBorder="1" applyAlignment="1" applyProtection="1">
      <alignment horizontal="right" vertical="center" indent="1"/>
      <protection locked="0"/>
    </xf>
    <xf numFmtId="4" fontId="4" fillId="0" borderId="35" xfId="0" applyNumberFormat="1" applyFont="1" applyBorder="1" applyAlignment="1" applyProtection="1">
      <alignment horizontal="right" vertical="center" indent="1"/>
      <protection locked="0"/>
    </xf>
    <xf numFmtId="4" fontId="8" fillId="0" borderId="32" xfId="0" applyNumberFormat="1" applyFont="1" applyBorder="1" applyAlignment="1" applyProtection="1">
      <alignment horizontal="right" vertical="center" indent="1"/>
      <protection locked="0"/>
    </xf>
    <xf numFmtId="4" fontId="8" fillId="0" borderId="36" xfId="0" applyNumberFormat="1" applyFont="1" applyBorder="1" applyAlignment="1" applyProtection="1">
      <alignment horizontal="right" vertical="center" indent="1"/>
      <protection locked="0"/>
    </xf>
    <xf numFmtId="4" fontId="8" fillId="0" borderId="45" xfId="0" applyNumberFormat="1" applyFont="1" applyBorder="1" applyAlignment="1" applyProtection="1">
      <alignment horizontal="right" vertical="center" indent="1"/>
      <protection locked="0"/>
    </xf>
    <xf numFmtId="4" fontId="4" fillId="0" borderId="47" xfId="0" applyNumberFormat="1" applyFont="1" applyBorder="1" applyAlignment="1" applyProtection="1">
      <alignment horizontal="right" vertical="center" indent="1"/>
      <protection locked="0"/>
    </xf>
    <xf numFmtId="4" fontId="8" fillId="0" borderId="39" xfId="0" applyNumberFormat="1" applyFont="1" applyBorder="1" applyAlignment="1" applyProtection="1">
      <alignment horizontal="right" vertical="center" indent="1"/>
      <protection locked="0"/>
    </xf>
    <xf numFmtId="4" fontId="4" fillId="0" borderId="37" xfId="0" applyNumberFormat="1" applyFont="1" applyBorder="1" applyAlignment="1" applyProtection="1">
      <alignment horizontal="right" vertical="center" indent="1"/>
      <protection locked="0"/>
    </xf>
    <xf numFmtId="0" fontId="8" fillId="0" borderId="40" xfId="0" applyFont="1" applyBorder="1" applyAlignment="1" applyProtection="1">
      <alignment horizontal="right" indent="1"/>
      <protection locked="0"/>
    </xf>
    <xf numFmtId="4" fontId="8" fillId="0" borderId="43" xfId="0" applyNumberFormat="1" applyFont="1" applyBorder="1" applyAlignment="1" applyProtection="1">
      <alignment horizontal="right" vertical="center" indent="1"/>
      <protection locked="0"/>
    </xf>
    <xf numFmtId="4" fontId="4" fillId="0" borderId="43" xfId="0" applyNumberFormat="1" applyFont="1" applyBorder="1" applyAlignment="1" applyProtection="1">
      <alignment horizontal="right" vertical="center" indent="1"/>
      <protection locked="0"/>
    </xf>
    <xf numFmtId="0" fontId="8" fillId="0" borderId="32" xfId="0" applyFont="1" applyBorder="1" applyAlignment="1" applyProtection="1">
      <alignment horizontal="right" indent="1"/>
      <protection locked="0"/>
    </xf>
    <xf numFmtId="4" fontId="0" fillId="0" borderId="32" xfId="0" applyNumberFormat="1" applyBorder="1" applyAlignment="1" applyProtection="1">
      <alignment horizontal="right" vertical="center" indent="1"/>
      <protection locked="0"/>
    </xf>
    <xf numFmtId="4" fontId="0" fillId="0" borderId="48" xfId="0" applyNumberFormat="1" applyBorder="1" applyAlignment="1" applyProtection="1">
      <alignment horizontal="right" vertical="center" indent="1"/>
      <protection locked="0"/>
    </xf>
    <xf numFmtId="4" fontId="34" fillId="0" borderId="35" xfId="0" applyNumberFormat="1" applyFont="1" applyBorder="1" applyAlignment="1" applyProtection="1">
      <alignment horizontal="right" vertical="center" indent="1"/>
      <protection locked="0"/>
    </xf>
    <xf numFmtId="4" fontId="0" fillId="0" borderId="36" xfId="0" applyNumberFormat="1" applyBorder="1" applyAlignment="1" applyProtection="1">
      <alignment horizontal="right" vertical="center" indent="1"/>
      <protection locked="0"/>
    </xf>
    <xf numFmtId="4" fontId="11" fillId="0" borderId="49" xfId="0" applyNumberFormat="1" applyFont="1" applyBorder="1" applyAlignment="1" applyProtection="1">
      <alignment horizontal="right" vertical="center" indent="1"/>
      <protection locked="0"/>
    </xf>
    <xf numFmtId="4" fontId="11" fillId="0" borderId="49" xfId="0" applyNumberFormat="1" applyFont="1" applyBorder="1" applyAlignment="1" applyProtection="1">
      <alignment horizontal="left" vertical="center" indent="1"/>
      <protection locked="0"/>
    </xf>
    <xf numFmtId="4" fontId="17" fillId="0" borderId="49" xfId="0" applyNumberFormat="1" applyFont="1" applyBorder="1" applyAlignment="1" applyProtection="1">
      <alignment horizontal="right" vertical="center" indent="1"/>
      <protection locked="0"/>
    </xf>
    <xf numFmtId="4" fontId="17" fillId="0" borderId="49" xfId="0" applyNumberFormat="1" applyFont="1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indent="1"/>
      <protection locked="0"/>
    </xf>
    <xf numFmtId="168" fontId="8" fillId="0" borderId="0" xfId="0" applyNumberFormat="1" applyFont="1"/>
    <xf numFmtId="168" fontId="18" fillId="0" borderId="0" xfId="1" applyNumberFormat="1"/>
    <xf numFmtId="168" fontId="19" fillId="0" borderId="50" xfId="1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65" fontId="35" fillId="0" borderId="50" xfId="1" applyNumberFormat="1" applyFont="1" applyBorder="1" applyAlignment="1">
      <alignment vertical="center"/>
    </xf>
    <xf numFmtId="165" fontId="36" fillId="0" borderId="50" xfId="1" applyNumberFormat="1" applyFont="1" applyBorder="1" applyAlignment="1">
      <alignment vertical="center"/>
    </xf>
    <xf numFmtId="4" fontId="8" fillId="0" borderId="37" xfId="0" quotePrefix="1" applyNumberFormat="1" applyFont="1" applyBorder="1" applyAlignment="1" applyProtection="1">
      <alignment horizontal="right" vertical="center" indent="1"/>
      <protection locked="0"/>
    </xf>
    <xf numFmtId="165" fontId="39" fillId="0" borderId="50" xfId="1" applyNumberFormat="1" applyFont="1" applyBorder="1" applyAlignment="1">
      <alignment vertical="center"/>
    </xf>
    <xf numFmtId="4" fontId="4" fillId="0" borderId="32" xfId="0" applyNumberFormat="1" applyFont="1" applyBorder="1" applyAlignment="1" applyProtection="1">
      <alignment horizontal="right" vertical="center" indent="1"/>
      <protection locked="0"/>
    </xf>
    <xf numFmtId="4" fontId="4" fillId="26" borderId="16" xfId="0" applyNumberFormat="1" applyFont="1" applyFill="1" applyBorder="1" applyAlignment="1" applyProtection="1">
      <alignment horizontal="left" vertical="center" indent="1"/>
      <protection locked="0"/>
    </xf>
    <xf numFmtId="4" fontId="8" fillId="11" borderId="51" xfId="0" applyNumberFormat="1" applyFont="1" applyFill="1" applyBorder="1" applyAlignment="1" applyProtection="1">
      <alignment horizontal="left" vertical="center" indent="1"/>
      <protection locked="0"/>
    </xf>
    <xf numFmtId="4" fontId="4" fillId="11" borderId="42" xfId="0" applyNumberFormat="1" applyFont="1" applyFill="1" applyBorder="1" applyAlignment="1" applyProtection="1">
      <alignment horizontal="left" vertical="center" indent="1"/>
      <protection locked="0"/>
    </xf>
    <xf numFmtId="4" fontId="8" fillId="25" borderId="16" xfId="0" applyNumberFormat="1" applyFont="1" applyFill="1" applyBorder="1" applyAlignment="1" applyProtection="1">
      <alignment horizontal="left" vertical="center" indent="1"/>
      <protection locked="0"/>
    </xf>
    <xf numFmtId="4" fontId="8" fillId="25" borderId="23" xfId="0" applyNumberFormat="1" applyFont="1" applyFill="1" applyBorder="1" applyAlignment="1" applyProtection="1">
      <alignment horizontal="left" vertical="center" indent="1"/>
      <protection locked="0"/>
    </xf>
    <xf numFmtId="4" fontId="8" fillId="25" borderId="29" xfId="0" applyNumberFormat="1" applyFont="1" applyFill="1" applyBorder="1" applyAlignment="1" applyProtection="1">
      <alignment horizontal="left" vertical="center" indent="1"/>
      <protection locked="0"/>
    </xf>
    <xf numFmtId="4" fontId="4" fillId="25" borderId="23" xfId="0" applyNumberFormat="1" applyFont="1" applyFill="1" applyBorder="1" applyAlignment="1" applyProtection="1">
      <alignment horizontal="left" vertical="center" indent="1"/>
      <protection locked="0"/>
    </xf>
    <xf numFmtId="4" fontId="8" fillId="25" borderId="10" xfId="0" applyNumberFormat="1" applyFont="1" applyFill="1" applyBorder="1" applyAlignment="1" applyProtection="1">
      <alignment horizontal="left" vertical="center" indent="1"/>
      <protection locked="0"/>
    </xf>
    <xf numFmtId="4" fontId="8" fillId="17" borderId="16" xfId="0" applyNumberFormat="1" applyFont="1" applyFill="1" applyBorder="1" applyAlignment="1" applyProtection="1">
      <alignment horizontal="left" vertical="center" indent="1"/>
      <protection locked="0"/>
    </xf>
    <xf numFmtId="0" fontId="8" fillId="17" borderId="10" xfId="0" applyFont="1" applyFill="1" applyBorder="1" applyAlignment="1" applyProtection="1">
      <alignment horizontal="left" vertical="center" indent="1"/>
      <protection locked="0"/>
    </xf>
    <xf numFmtId="4" fontId="8" fillId="17" borderId="2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" fontId="8" fillId="26" borderId="30" xfId="0" applyNumberFormat="1" applyFont="1" applyFill="1" applyBorder="1" applyAlignment="1" applyProtection="1">
      <alignment horizontal="left" vertical="center" indent="1"/>
      <protection locked="0"/>
    </xf>
    <xf numFmtId="4" fontId="8" fillId="26" borderId="10" xfId="0" applyNumberFormat="1" applyFont="1" applyFill="1" applyBorder="1" applyAlignment="1" applyProtection="1">
      <alignment horizontal="left" vertical="center" indent="1"/>
      <protection locked="0"/>
    </xf>
    <xf numFmtId="4" fontId="8" fillId="15" borderId="51" xfId="0" applyNumberFormat="1" applyFont="1" applyFill="1" applyBorder="1" applyAlignment="1" applyProtection="1">
      <alignment horizontal="left" vertical="center" indent="1"/>
      <protection locked="0"/>
    </xf>
    <xf numFmtId="4" fontId="8" fillId="0" borderId="52" xfId="0" applyNumberFormat="1" applyFont="1" applyBorder="1" applyAlignment="1" applyProtection="1">
      <alignment horizontal="right" vertical="center" indent="1"/>
      <protection locked="0"/>
    </xf>
    <xf numFmtId="4" fontId="8" fillId="26" borderId="16" xfId="0" applyNumberFormat="1" applyFont="1" applyFill="1" applyBorder="1" applyAlignment="1" applyProtection="1">
      <alignment horizontal="left" vertical="center" indent="1"/>
      <protection locked="0"/>
    </xf>
    <xf numFmtId="4" fontId="8" fillId="24" borderId="0" xfId="0" applyNumberFormat="1" applyFont="1" applyFill="1" applyAlignment="1" applyProtection="1">
      <alignment horizontal="center" vertical="center"/>
      <protection locked="0"/>
    </xf>
    <xf numFmtId="4" fontId="4" fillId="24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3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65" fontId="2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4" fontId="8" fillId="15" borderId="53" xfId="0" applyNumberFormat="1" applyFont="1" applyFill="1" applyBorder="1" applyAlignment="1" applyProtection="1">
      <alignment horizontal="left" vertical="center" indent="1"/>
      <protection locked="0"/>
    </xf>
    <xf numFmtId="4" fontId="8" fillId="0" borderId="54" xfId="0" applyNumberFormat="1" applyFont="1" applyBorder="1" applyAlignment="1" applyProtection="1">
      <alignment horizontal="right" vertical="center" indent="1"/>
      <protection locked="0"/>
    </xf>
    <xf numFmtId="165" fontId="8" fillId="0" borderId="0" xfId="0" applyNumberFormat="1" applyFont="1" applyAlignment="1">
      <alignment horizontal="left" indent="1"/>
    </xf>
    <xf numFmtId="165" fontId="18" fillId="0" borderId="0" xfId="1" applyNumberFormat="1" applyAlignment="1">
      <alignment horizontal="left" indent="1"/>
    </xf>
    <xf numFmtId="165" fontId="19" fillId="0" borderId="50" xfId="1" applyNumberFormat="1" applyFont="1" applyBorder="1" applyAlignment="1">
      <alignment horizontal="left" vertical="center" indent="1"/>
    </xf>
    <xf numFmtId="165" fontId="35" fillId="0" borderId="0" xfId="1" applyNumberFormat="1" applyFont="1" applyAlignment="1">
      <alignment horizontal="left" vertical="center" indent="1"/>
    </xf>
    <xf numFmtId="165" fontId="8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4" fontId="15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8" borderId="0" xfId="0" applyNumberFormat="1" applyFill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30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5" fillId="0" borderId="32" xfId="0" applyNumberFormat="1" applyFont="1" applyBorder="1" applyAlignment="1">
      <alignment horizontal="right" vertical="center" indent="1"/>
    </xf>
    <xf numFmtId="164" fontId="0" fillId="0" borderId="55" xfId="0" applyNumberFormat="1" applyBorder="1" applyAlignment="1" applyProtection="1">
      <alignment horizontal="center" vertical="center"/>
      <protection locked="0"/>
    </xf>
    <xf numFmtId="164" fontId="0" fillId="0" borderId="59" xfId="0" applyNumberFormat="1" applyBorder="1" applyAlignment="1" applyProtection="1">
      <alignment horizontal="center" vertical="center"/>
      <protection locked="0"/>
    </xf>
    <xf numFmtId="4" fontId="9" fillId="25" borderId="11" xfId="0" applyNumberFormat="1" applyFont="1" applyFill="1" applyBorder="1" applyAlignment="1">
      <alignment horizontal="left" vertical="center" indent="1"/>
    </xf>
    <xf numFmtId="4" fontId="9" fillId="0" borderId="34" xfId="0" applyNumberFormat="1" applyFont="1" applyBorder="1" applyAlignment="1">
      <alignment horizontal="right" vertical="center" indent="1"/>
    </xf>
    <xf numFmtId="4" fontId="9" fillId="0" borderId="0" xfId="0" applyNumberFormat="1" applyFont="1" applyAlignment="1">
      <alignment vertical="center"/>
    </xf>
    <xf numFmtId="4" fontId="9" fillId="16" borderId="0" xfId="0" applyNumberFormat="1" applyFont="1" applyFill="1" applyAlignment="1">
      <alignment vertical="center"/>
    </xf>
    <xf numFmtId="4" fontId="9" fillId="17" borderId="11" xfId="0" applyNumberFormat="1" applyFont="1" applyFill="1" applyBorder="1" applyAlignment="1">
      <alignment horizontal="left" vertical="center" indent="1"/>
    </xf>
    <xf numFmtId="4" fontId="8" fillId="5" borderId="0" xfId="0" applyNumberFormat="1" applyFont="1" applyFill="1" applyAlignment="1">
      <alignment vertical="center"/>
    </xf>
    <xf numFmtId="4" fontId="30" fillId="10" borderId="11" xfId="0" applyNumberFormat="1" applyFont="1" applyFill="1" applyBorder="1" applyAlignment="1">
      <alignment horizontal="left" vertical="center" indent="1"/>
    </xf>
    <xf numFmtId="4" fontId="30" fillId="10" borderId="41" xfId="0" applyNumberFormat="1" applyFont="1" applyFill="1" applyBorder="1" applyAlignment="1">
      <alignment horizontal="right" vertical="center" indent="1"/>
    </xf>
    <xf numFmtId="4" fontId="30" fillId="0" borderId="13" xfId="0" applyNumberFormat="1" applyFont="1" applyBorder="1" applyAlignment="1">
      <alignment vertical="center"/>
    </xf>
    <xf numFmtId="4" fontId="30" fillId="23" borderId="14" xfId="0" applyNumberFormat="1" applyFont="1" applyFill="1" applyBorder="1" applyAlignment="1">
      <alignment horizontal="left" vertical="center" indent="1"/>
    </xf>
    <xf numFmtId="4" fontId="30" fillId="0" borderId="38" xfId="0" applyNumberFormat="1" applyFont="1" applyBorder="1" applyAlignment="1">
      <alignment horizontal="right" vertical="center" indent="1"/>
    </xf>
    <xf numFmtId="4" fontId="30" fillId="0" borderId="0" xfId="0" applyNumberFormat="1" applyFont="1" applyAlignment="1">
      <alignment vertical="center"/>
    </xf>
    <xf numFmtId="4" fontId="30" fillId="18" borderId="0" xfId="0" applyNumberFormat="1" applyFont="1" applyFill="1" applyAlignment="1">
      <alignment vertical="center"/>
    </xf>
    <xf numFmtId="4" fontId="30" fillId="10" borderId="34" xfId="0" applyNumberFormat="1" applyFont="1" applyFill="1" applyBorder="1" applyAlignment="1">
      <alignment horizontal="right" vertical="center" indent="1"/>
    </xf>
    <xf numFmtId="4" fontId="1" fillId="26" borderId="11" xfId="0" applyNumberFormat="1" applyFont="1" applyFill="1" applyBorder="1" applyAlignment="1">
      <alignment horizontal="left" vertical="center" indent="1"/>
    </xf>
    <xf numFmtId="4" fontId="0" fillId="0" borderId="34" xfId="0" applyNumberFormat="1" applyBorder="1" applyAlignment="1">
      <alignment horizontal="right" vertical="center" indent="1"/>
    </xf>
    <xf numFmtId="4" fontId="1" fillId="16" borderId="0" xfId="0" applyNumberFormat="1" applyFont="1" applyFill="1" applyAlignment="1">
      <alignment vertical="center"/>
    </xf>
    <xf numFmtId="4" fontId="30" fillId="2" borderId="11" xfId="0" applyNumberFormat="1" applyFont="1" applyFill="1" applyBorder="1" applyAlignment="1">
      <alignment horizontal="left" vertical="center" indent="1"/>
    </xf>
    <xf numFmtId="4" fontId="30" fillId="2" borderId="34" xfId="0" applyNumberFormat="1" applyFont="1" applyFill="1" applyBorder="1" applyAlignment="1">
      <alignment horizontal="right" vertical="center" indent="1"/>
    </xf>
    <xf numFmtId="4" fontId="30" fillId="10" borderId="11" xfId="0" applyNumberFormat="1" applyFont="1" applyFill="1" applyBorder="1" applyAlignment="1">
      <alignment horizontal="left" vertical="center" wrapText="1" indent="1"/>
    </xf>
    <xf numFmtId="4" fontId="30" fillId="11" borderId="11" xfId="0" applyNumberFormat="1" applyFont="1" applyFill="1" applyBorder="1" applyAlignment="1">
      <alignment horizontal="left" vertical="center" indent="1"/>
    </xf>
    <xf numFmtId="4" fontId="31" fillId="0" borderId="34" xfId="0" applyNumberFormat="1" applyFont="1" applyBorder="1" applyAlignment="1">
      <alignment horizontal="right" vertical="center" indent="1"/>
    </xf>
    <xf numFmtId="4" fontId="31" fillId="0" borderId="38" xfId="0" applyNumberFormat="1" applyFont="1" applyBorder="1" applyAlignment="1">
      <alignment horizontal="right" vertical="center" indent="1"/>
    </xf>
    <xf numFmtId="4" fontId="30" fillId="5" borderId="0" xfId="0" applyNumberFormat="1" applyFont="1" applyFill="1" applyAlignment="1">
      <alignment vertical="center"/>
    </xf>
    <xf numFmtId="4" fontId="30" fillId="20" borderId="11" xfId="0" applyNumberFormat="1" applyFont="1" applyFill="1" applyBorder="1" applyAlignment="1">
      <alignment horizontal="left" vertical="center" wrapText="1" indent="1"/>
    </xf>
    <xf numFmtId="4" fontId="30" fillId="20" borderId="34" xfId="0" applyNumberFormat="1" applyFont="1" applyFill="1" applyBorder="1" applyAlignment="1">
      <alignment horizontal="right" vertical="center" indent="1"/>
    </xf>
    <xf numFmtId="4" fontId="1" fillId="15" borderId="11" xfId="0" applyNumberFormat="1" applyFont="1" applyFill="1" applyBorder="1" applyAlignment="1">
      <alignment horizontal="left" vertical="center" indent="1"/>
    </xf>
    <xf numFmtId="4" fontId="30" fillId="13" borderId="11" xfId="0" applyNumberFormat="1" applyFont="1" applyFill="1" applyBorder="1" applyAlignment="1">
      <alignment horizontal="left" vertical="center" indent="1"/>
    </xf>
    <xf numFmtId="4" fontId="30" fillId="13" borderId="34" xfId="0" applyNumberFormat="1" applyFont="1" applyFill="1" applyBorder="1" applyAlignment="1">
      <alignment horizontal="right" vertical="center" indent="1"/>
    </xf>
    <xf numFmtId="4" fontId="9" fillId="2" borderId="11" xfId="0" applyNumberFormat="1" applyFont="1" applyFill="1" applyBorder="1" applyAlignment="1">
      <alignment horizontal="left" vertical="center" indent="1"/>
    </xf>
    <xf numFmtId="4" fontId="9" fillId="2" borderId="34" xfId="0" applyNumberFormat="1" applyFont="1" applyFill="1" applyBorder="1" applyAlignment="1">
      <alignment horizontal="right" vertical="center" indent="1"/>
    </xf>
    <xf numFmtId="4" fontId="1" fillId="19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horizontal="center"/>
    </xf>
    <xf numFmtId="165" fontId="12" fillId="0" borderId="22" xfId="0" applyNumberFormat="1" applyFont="1" applyBorder="1" applyAlignment="1">
      <alignment horizontal="center"/>
    </xf>
    <xf numFmtId="165" fontId="13" fillId="0" borderId="35" xfId="0" applyNumberFormat="1" applyFont="1" applyBorder="1" applyAlignment="1">
      <alignment horizontal="right" inden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4" fontId="4" fillId="17" borderId="10" xfId="0" applyNumberFormat="1" applyFont="1" applyFill="1" applyBorder="1" applyAlignment="1" applyProtection="1">
      <alignment horizontal="left" vertical="center" indent="1"/>
      <protection locked="0"/>
    </xf>
    <xf numFmtId="0" fontId="8" fillId="17" borderId="31" xfId="0" applyFont="1" applyFill="1" applyBorder="1" applyAlignment="1" applyProtection="1">
      <alignment horizontal="left" indent="1"/>
      <protection locked="0"/>
    </xf>
    <xf numFmtId="4" fontId="1" fillId="17" borderId="11" xfId="0" applyNumberFormat="1" applyFont="1" applyFill="1" applyBorder="1" applyAlignment="1">
      <alignment horizontal="left" vertical="center" indent="1"/>
    </xf>
    <xf numFmtId="164" fontId="1" fillId="2" borderId="56" xfId="0" applyNumberFormat="1" applyFont="1" applyFill="1" applyBorder="1" applyAlignment="1" applyProtection="1">
      <alignment horizontal="center" vertical="center"/>
      <protection locked="0"/>
    </xf>
    <xf numFmtId="164" fontId="1" fillId="2" borderId="5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6" xfId="1" xr:uid="{5BD567D8-233F-4AB0-A849-6604C6DFD99B}"/>
  </cellStyles>
  <dxfs count="0"/>
  <tableStyles count="0" defaultTableStyle="TableStyleMedium2" defaultPivotStyle="PivotStyleLight16"/>
  <colors>
    <mruColors>
      <color rgb="FFFFFF99"/>
      <color rgb="FFFF99CC"/>
      <color rgb="FFFF66FF"/>
      <color rgb="FFFF66CC"/>
      <color rgb="FFFFE5FF"/>
      <color rgb="FFFFCCFF"/>
      <color rgb="FFCCECFF"/>
      <color rgb="FF99CCFF"/>
      <color rgb="FFF4FFF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DC03-96C8-48E4-A07F-13C6D5EE048F}">
  <dimension ref="A1:YB102"/>
  <sheetViews>
    <sheetView zoomScaleNormal="100" workbookViewId="0">
      <pane xSplit="2" ySplit="4" topLeftCell="AA39" activePane="bottomRight" state="frozen"/>
      <selection activeCell="E67" sqref="E67"/>
      <selection pane="topRight" activeCell="E67" sqref="E67"/>
      <selection pane="bottomLeft" activeCell="E67" sqref="E67"/>
      <selection pane="bottomRight" activeCell="AM46" sqref="AM46"/>
    </sheetView>
  </sheetViews>
  <sheetFormatPr defaultRowHeight="15" x14ac:dyDescent="0.25"/>
  <cols>
    <col min="1" max="1" width="34.85546875" customWidth="1"/>
    <col min="2" max="2" width="11.5703125" customWidth="1"/>
    <col min="3" max="3" width="11.140625" hidden="1" customWidth="1"/>
    <col min="4" max="4" width="14.28515625" hidden="1" customWidth="1"/>
    <col min="5" max="6" width="11.140625" hidden="1" customWidth="1"/>
    <col min="7" max="7" width="13.42578125" style="1" customWidth="1"/>
    <col min="8" max="11" width="11.140625" hidden="1" customWidth="1"/>
    <col min="12" max="12" width="13.42578125" style="1" customWidth="1"/>
    <col min="13" max="16" width="11.7109375" hidden="1" customWidth="1"/>
    <col min="17" max="17" width="12.85546875" style="1" customWidth="1"/>
    <col min="18" max="21" width="11.7109375" hidden="1" customWidth="1"/>
    <col min="22" max="22" width="12.85546875" style="1" customWidth="1"/>
    <col min="23" max="26" width="12.85546875" style="1" hidden="1" customWidth="1"/>
    <col min="27" max="27" width="12.85546875" style="1" customWidth="1"/>
    <col min="28" max="31" width="12.85546875" style="1" hidden="1" customWidth="1"/>
    <col min="32" max="32" width="12.85546875" style="1" customWidth="1"/>
    <col min="33" max="36" width="12.85546875" style="1" hidden="1" customWidth="1"/>
    <col min="37" max="41" width="12.85546875" style="1" customWidth="1"/>
    <col min="42" max="45" width="13.140625" style="1" customWidth="1"/>
    <col min="46" max="46" width="13.140625" customWidth="1"/>
    <col min="47" max="48" width="14.42578125" style="139" customWidth="1"/>
    <col min="49" max="114" width="10.5703125" customWidth="1"/>
  </cols>
  <sheetData>
    <row r="1" spans="1:193" s="5" customFormat="1" ht="18" customHeight="1" x14ac:dyDescent="0.25">
      <c r="A1" s="8"/>
      <c r="B1" s="8"/>
      <c r="C1"/>
      <c r="D1"/>
      <c r="E1"/>
      <c r="F1"/>
      <c r="G1" s="1"/>
      <c r="H1"/>
      <c r="I1"/>
      <c r="J1"/>
      <c r="K1"/>
      <c r="L1" s="106"/>
      <c r="M1" s="106"/>
      <c r="N1" s="106"/>
      <c r="O1"/>
      <c r="P1"/>
      <c r="Q1" s="109">
        <v>-7.2759576141834259E-11</v>
      </c>
      <c r="R1">
        <v>52167.05000000017</v>
      </c>
      <c r="S1">
        <v>50975.200000000077</v>
      </c>
      <c r="T1">
        <v>38269.119999999995</v>
      </c>
      <c r="U1"/>
      <c r="V1" s="1"/>
      <c r="W1" s="1"/>
      <c r="X1" s="1"/>
      <c r="Y1" s="1"/>
      <c r="Z1" s="1"/>
      <c r="AA1" s="39" t="e">
        <f>SUM(#REF!)</f>
        <v>#REF!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135" t="s">
        <v>94</v>
      </c>
      <c r="AV1" s="135"/>
    </row>
    <row r="2" spans="1:193" s="5" customFormat="1" ht="18" customHeight="1" x14ac:dyDescent="0.25">
      <c r="A2" s="8"/>
      <c r="B2" s="8"/>
      <c r="C2"/>
      <c r="D2"/>
      <c r="E2"/>
      <c r="F2"/>
      <c r="G2" s="1" t="s">
        <v>85</v>
      </c>
      <c r="H2"/>
      <c r="I2"/>
      <c r="J2"/>
      <c r="K2"/>
      <c r="L2" s="97"/>
      <c r="M2" s="46" t="s">
        <v>59</v>
      </c>
      <c r="N2" s="47"/>
      <c r="O2" s="47"/>
      <c r="P2"/>
      <c r="Q2" s="1"/>
      <c r="R2" s="46" t="s">
        <v>83</v>
      </c>
      <c r="S2" s="47"/>
      <c r="T2" s="47"/>
      <c r="U2" s="2" t="s">
        <v>84</v>
      </c>
      <c r="V2" s="1"/>
      <c r="W2" s="46" t="s">
        <v>89</v>
      </c>
      <c r="X2" s="47"/>
      <c r="Y2" s="47"/>
      <c r="Z2"/>
      <c r="AA2" s="1"/>
      <c r="AB2" s="46"/>
      <c r="AC2" s="47"/>
      <c r="AD2" s="47"/>
      <c r="AE2" s="2"/>
      <c r="AF2" s="119"/>
      <c r="AG2" s="113" t="s">
        <v>90</v>
      </c>
      <c r="AH2" s="114"/>
      <c r="AI2" s="114"/>
      <c r="AJ2" s="115"/>
      <c r="AK2" s="116"/>
      <c r="AL2" s="113"/>
      <c r="AM2" s="114"/>
      <c r="AN2" s="114"/>
      <c r="AO2" s="115"/>
      <c r="AP2" s="113" t="s">
        <v>99</v>
      </c>
      <c r="AQ2" s="113"/>
      <c r="AR2" s="113"/>
      <c r="AS2" s="113"/>
      <c r="AU2" s="136" t="s">
        <v>92</v>
      </c>
      <c r="AV2" s="136" t="s">
        <v>93</v>
      </c>
    </row>
    <row r="3" spans="1:193" s="5" customFormat="1" ht="18" customHeight="1" x14ac:dyDescent="0.25">
      <c r="A3" s="5" t="s">
        <v>88</v>
      </c>
      <c r="C3" s="3" t="s">
        <v>60</v>
      </c>
      <c r="D3" s="3" t="s">
        <v>61</v>
      </c>
      <c r="E3" s="3" t="s">
        <v>62</v>
      </c>
      <c r="F3" s="3" t="s">
        <v>63</v>
      </c>
      <c r="G3" s="51">
        <v>43586</v>
      </c>
      <c r="H3" s="21" t="s">
        <v>60</v>
      </c>
      <c r="I3" s="21" t="s">
        <v>61</v>
      </c>
      <c r="J3" s="21" t="s">
        <v>62</v>
      </c>
      <c r="K3" s="96" t="s">
        <v>64</v>
      </c>
      <c r="L3" s="98">
        <v>43617</v>
      </c>
      <c r="M3" s="3" t="s">
        <v>60</v>
      </c>
      <c r="N3" s="3" t="s">
        <v>61</v>
      </c>
      <c r="O3" s="3" t="s">
        <v>62</v>
      </c>
      <c r="P3" s="26" t="s">
        <v>63</v>
      </c>
      <c r="Q3" s="51">
        <v>43647</v>
      </c>
      <c r="R3" s="3" t="s">
        <v>60</v>
      </c>
      <c r="S3" s="3" t="s">
        <v>61</v>
      </c>
      <c r="T3" s="3" t="s">
        <v>62</v>
      </c>
      <c r="U3" s="26" t="s">
        <v>63</v>
      </c>
      <c r="V3" s="98">
        <v>43678</v>
      </c>
      <c r="W3" s="3" t="s">
        <v>60</v>
      </c>
      <c r="X3" s="3" t="s">
        <v>61</v>
      </c>
      <c r="Y3" s="3" t="s">
        <v>62</v>
      </c>
      <c r="Z3" s="26" t="s">
        <v>63</v>
      </c>
      <c r="AA3" s="98">
        <v>43709</v>
      </c>
      <c r="AB3" s="3" t="s">
        <v>60</v>
      </c>
      <c r="AC3" s="3" t="s">
        <v>61</v>
      </c>
      <c r="AD3" s="3" t="s">
        <v>62</v>
      </c>
      <c r="AE3" s="26" t="s">
        <v>63</v>
      </c>
      <c r="AF3" s="98">
        <v>43739</v>
      </c>
      <c r="AG3" s="3" t="s">
        <v>60</v>
      </c>
      <c r="AH3" s="3" t="s">
        <v>61</v>
      </c>
      <c r="AI3" s="3" t="s">
        <v>62</v>
      </c>
      <c r="AJ3" s="26" t="s">
        <v>63</v>
      </c>
      <c r="AK3" s="98">
        <v>43770</v>
      </c>
      <c r="AL3" s="3" t="s">
        <v>60</v>
      </c>
      <c r="AM3" s="3" t="s">
        <v>61</v>
      </c>
      <c r="AN3" s="3" t="s">
        <v>62</v>
      </c>
      <c r="AO3" s="26" t="s">
        <v>64</v>
      </c>
      <c r="AP3" s="98">
        <v>43800</v>
      </c>
      <c r="AQ3" s="140"/>
      <c r="AR3" s="140"/>
      <c r="AS3" s="140"/>
      <c r="AT3" s="3"/>
      <c r="AU3" s="137">
        <v>43739</v>
      </c>
      <c r="AV3" s="137">
        <v>43739</v>
      </c>
      <c r="AW3" s="4"/>
      <c r="AX3" s="3"/>
      <c r="AY3" s="3"/>
      <c r="AZ3" s="3"/>
      <c r="BA3" s="3"/>
      <c r="BB3" s="3" t="s">
        <v>57</v>
      </c>
      <c r="BC3" s="4" t="s">
        <v>57</v>
      </c>
      <c r="BD3" s="4" t="s">
        <v>58</v>
      </c>
      <c r="BE3" s="3" t="s">
        <v>57</v>
      </c>
      <c r="BF3" s="3" t="s">
        <v>55</v>
      </c>
      <c r="BG3" s="3" t="s">
        <v>56</v>
      </c>
      <c r="BH3" s="3" t="s">
        <v>56</v>
      </c>
      <c r="BI3" s="3" t="s">
        <v>57</v>
      </c>
      <c r="BJ3" s="4" t="s">
        <v>57</v>
      </c>
      <c r="BK3" s="4" t="s">
        <v>58</v>
      </c>
      <c r="BL3" s="3" t="s">
        <v>57</v>
      </c>
      <c r="BM3" s="3" t="s">
        <v>55</v>
      </c>
      <c r="BN3" s="3" t="s">
        <v>56</v>
      </c>
      <c r="BO3" s="3" t="s">
        <v>56</v>
      </c>
      <c r="BP3" s="3" t="s">
        <v>57</v>
      </c>
      <c r="BQ3" s="4" t="s">
        <v>57</v>
      </c>
      <c r="BR3" s="4" t="s">
        <v>58</v>
      </c>
      <c r="BS3" s="3" t="s">
        <v>57</v>
      </c>
      <c r="BT3" s="3" t="s">
        <v>55</v>
      </c>
      <c r="BU3" s="3" t="s">
        <v>56</v>
      </c>
      <c r="BV3" s="3" t="s">
        <v>56</v>
      </c>
      <c r="BW3" s="3" t="s">
        <v>57</v>
      </c>
      <c r="BX3" s="4" t="s">
        <v>57</v>
      </c>
      <c r="BY3" s="4" t="s">
        <v>58</v>
      </c>
      <c r="BZ3" s="3" t="s">
        <v>57</v>
      </c>
      <c r="CA3" s="3" t="s">
        <v>55</v>
      </c>
      <c r="CB3" s="3" t="s">
        <v>56</v>
      </c>
      <c r="CC3" s="3" t="s">
        <v>56</v>
      </c>
      <c r="CD3" s="3" t="s">
        <v>57</v>
      </c>
      <c r="CE3" s="4" t="s">
        <v>57</v>
      </c>
      <c r="CF3" s="4" t="s">
        <v>58</v>
      </c>
      <c r="CG3" s="3" t="s">
        <v>57</v>
      </c>
      <c r="CH3" s="3" t="s">
        <v>55</v>
      </c>
      <c r="CI3" s="3" t="s">
        <v>56</v>
      </c>
      <c r="CJ3" s="3" t="s">
        <v>56</v>
      </c>
      <c r="CK3" s="3" t="s">
        <v>57</v>
      </c>
      <c r="CL3" s="4" t="s">
        <v>57</v>
      </c>
      <c r="CM3" s="4" t="s">
        <v>58</v>
      </c>
      <c r="CN3" s="3" t="s">
        <v>57</v>
      </c>
      <c r="CO3" s="3" t="s">
        <v>55</v>
      </c>
      <c r="CP3" s="3" t="s">
        <v>56</v>
      </c>
      <c r="CQ3" s="3" t="s">
        <v>56</v>
      </c>
      <c r="CR3" s="3" t="s">
        <v>57</v>
      </c>
      <c r="CS3" s="4" t="s">
        <v>57</v>
      </c>
      <c r="CT3" s="4" t="s">
        <v>58</v>
      </c>
      <c r="CU3" s="3" t="s">
        <v>57</v>
      </c>
      <c r="CV3" s="3" t="s">
        <v>55</v>
      </c>
      <c r="CW3" s="3" t="s">
        <v>56</v>
      </c>
      <c r="CX3" s="3" t="s">
        <v>56</v>
      </c>
      <c r="CY3" s="3" t="s">
        <v>57</v>
      </c>
      <c r="CZ3" s="4" t="s">
        <v>57</v>
      </c>
      <c r="DA3" s="4" t="s">
        <v>58</v>
      </c>
      <c r="DB3" s="3" t="s">
        <v>57</v>
      </c>
      <c r="DC3" s="3" t="s">
        <v>55</v>
      </c>
      <c r="DD3" s="3" t="s">
        <v>56</v>
      </c>
      <c r="DE3" s="3" t="s">
        <v>56</v>
      </c>
      <c r="DF3" s="3" t="s">
        <v>57</v>
      </c>
      <c r="DG3" s="4" t="s">
        <v>57</v>
      </c>
      <c r="DH3" s="4" t="s">
        <v>58</v>
      </c>
    </row>
    <row r="4" spans="1:193" s="10" customFormat="1" ht="18" customHeight="1" x14ac:dyDescent="0.25">
      <c r="A4" s="11" t="s">
        <v>65</v>
      </c>
      <c r="B4" s="11"/>
      <c r="C4" s="13" t="s">
        <v>66</v>
      </c>
      <c r="D4" s="13" t="s">
        <v>67</v>
      </c>
      <c r="E4" s="13" t="s">
        <v>68</v>
      </c>
      <c r="F4" s="13" t="s">
        <v>69</v>
      </c>
      <c r="G4" s="28" t="s">
        <v>52</v>
      </c>
      <c r="H4" s="13" t="s">
        <v>66</v>
      </c>
      <c r="I4" s="13" t="s">
        <v>67</v>
      </c>
      <c r="J4" s="13" t="s">
        <v>68</v>
      </c>
      <c r="K4" s="13" t="s">
        <v>69</v>
      </c>
      <c r="L4" s="28" t="s">
        <v>52</v>
      </c>
      <c r="M4" s="13" t="s">
        <v>66</v>
      </c>
      <c r="N4" s="13" t="s">
        <v>67</v>
      </c>
      <c r="O4" s="13" t="s">
        <v>68</v>
      </c>
      <c r="P4" s="13" t="s">
        <v>69</v>
      </c>
      <c r="Q4" s="28" t="s">
        <v>52</v>
      </c>
      <c r="R4" s="13" t="s">
        <v>66</v>
      </c>
      <c r="S4" s="13" t="s">
        <v>67</v>
      </c>
      <c r="T4" s="13" t="s">
        <v>68</v>
      </c>
      <c r="U4" s="13" t="s">
        <v>69</v>
      </c>
      <c r="V4" s="28" t="s">
        <v>52</v>
      </c>
      <c r="W4" s="13" t="s">
        <v>66</v>
      </c>
      <c r="X4" s="13" t="s">
        <v>67</v>
      </c>
      <c r="Y4" s="13" t="s">
        <v>68</v>
      </c>
      <c r="Z4" s="13" t="s">
        <v>69</v>
      </c>
      <c r="AA4" s="28" t="s">
        <v>52</v>
      </c>
      <c r="AB4" s="13" t="s">
        <v>66</v>
      </c>
      <c r="AC4" s="13" t="s">
        <v>67</v>
      </c>
      <c r="AD4" s="13" t="s">
        <v>68</v>
      </c>
      <c r="AE4" s="13" t="s">
        <v>69</v>
      </c>
      <c r="AF4" s="28" t="s">
        <v>52</v>
      </c>
      <c r="AG4" s="13" t="s">
        <v>66</v>
      </c>
      <c r="AH4" s="13" t="s">
        <v>67</v>
      </c>
      <c r="AI4" s="13" t="s">
        <v>68</v>
      </c>
      <c r="AJ4" s="13" t="s">
        <v>69</v>
      </c>
      <c r="AK4" s="28" t="s">
        <v>52</v>
      </c>
      <c r="AL4" s="13" t="s">
        <v>66</v>
      </c>
      <c r="AM4" s="13" t="s">
        <v>67</v>
      </c>
      <c r="AN4" s="13" t="s">
        <v>68</v>
      </c>
      <c r="AO4" s="13" t="s">
        <v>69</v>
      </c>
      <c r="AP4" s="159" t="s">
        <v>52</v>
      </c>
      <c r="AQ4" s="141"/>
      <c r="AR4" s="141"/>
      <c r="AS4" s="141"/>
      <c r="AT4" s="12"/>
      <c r="AU4" s="122" t="s">
        <v>52</v>
      </c>
      <c r="AV4" s="122" t="s">
        <v>52</v>
      </c>
      <c r="AW4" s="11" t="s">
        <v>71</v>
      </c>
      <c r="AX4" s="12"/>
      <c r="AY4" s="12"/>
      <c r="AZ4" s="12"/>
      <c r="BA4" s="12"/>
      <c r="BB4" s="12">
        <v>42935</v>
      </c>
      <c r="BC4" s="12">
        <v>42936</v>
      </c>
      <c r="BD4" s="12">
        <v>42937</v>
      </c>
      <c r="BE4" s="12">
        <v>42938</v>
      </c>
      <c r="BF4" s="12">
        <v>42939</v>
      </c>
      <c r="BG4" s="12">
        <v>42940</v>
      </c>
      <c r="BH4" s="12">
        <v>42941</v>
      </c>
      <c r="BI4" s="12">
        <v>42942</v>
      </c>
      <c r="BJ4" s="12">
        <v>42943</v>
      </c>
      <c r="BK4" s="12">
        <v>42944</v>
      </c>
      <c r="BL4" s="12">
        <v>42945</v>
      </c>
      <c r="BM4" s="12">
        <v>42946</v>
      </c>
      <c r="BN4" s="12">
        <v>42947</v>
      </c>
      <c r="BO4" s="12">
        <v>42948</v>
      </c>
      <c r="BP4" s="12">
        <v>42949</v>
      </c>
      <c r="BQ4" s="12">
        <v>42950</v>
      </c>
      <c r="BR4" s="12">
        <v>42951</v>
      </c>
      <c r="BS4" s="12">
        <v>42952</v>
      </c>
      <c r="BT4" s="12">
        <v>42953</v>
      </c>
      <c r="BU4" s="12">
        <v>42954</v>
      </c>
      <c r="BV4" s="12">
        <v>42955</v>
      </c>
      <c r="BW4" s="12">
        <v>42956</v>
      </c>
      <c r="BX4" s="12">
        <v>42957</v>
      </c>
      <c r="BY4" s="12">
        <v>42958</v>
      </c>
      <c r="BZ4" s="12">
        <v>42959</v>
      </c>
      <c r="CA4" s="12">
        <v>42960</v>
      </c>
      <c r="CB4" s="12">
        <v>42961</v>
      </c>
      <c r="CC4" s="12">
        <v>42962</v>
      </c>
      <c r="CD4" s="12">
        <v>42963</v>
      </c>
      <c r="CE4" s="12">
        <v>42964</v>
      </c>
      <c r="CF4" s="12">
        <v>42965</v>
      </c>
      <c r="CG4" s="12">
        <v>42966</v>
      </c>
      <c r="CH4" s="12">
        <v>42967</v>
      </c>
      <c r="CI4" s="12">
        <v>42968</v>
      </c>
      <c r="CJ4" s="12">
        <v>42969</v>
      </c>
      <c r="CK4" s="12">
        <v>42970</v>
      </c>
      <c r="CL4" s="12">
        <v>42971</v>
      </c>
      <c r="CM4" s="12">
        <v>42972</v>
      </c>
      <c r="CN4" s="12">
        <v>42973</v>
      </c>
      <c r="CO4" s="12">
        <v>42974</v>
      </c>
      <c r="CP4" s="12">
        <v>42975</v>
      </c>
      <c r="CQ4" s="12">
        <v>42976</v>
      </c>
      <c r="CR4" s="12">
        <v>42977</v>
      </c>
      <c r="CS4" s="12">
        <v>42978</v>
      </c>
      <c r="CT4" s="12">
        <v>42979</v>
      </c>
      <c r="CU4" s="12">
        <v>42980</v>
      </c>
      <c r="CV4" s="12">
        <v>42981</v>
      </c>
      <c r="CW4" s="12">
        <v>42982</v>
      </c>
      <c r="CX4" s="12">
        <v>42983</v>
      </c>
      <c r="CY4" s="12">
        <v>42984</v>
      </c>
      <c r="CZ4" s="12">
        <v>42985</v>
      </c>
      <c r="DA4" s="12">
        <v>42986</v>
      </c>
      <c r="DB4" s="12">
        <v>42987</v>
      </c>
      <c r="DC4" s="12">
        <v>42988</v>
      </c>
      <c r="DD4" s="12">
        <v>42989</v>
      </c>
      <c r="DE4" s="12">
        <v>42990</v>
      </c>
      <c r="DF4" s="12">
        <v>42991</v>
      </c>
      <c r="DG4" s="12">
        <v>42992</v>
      </c>
      <c r="DH4" s="12">
        <v>42993</v>
      </c>
      <c r="DI4" s="12">
        <v>42994</v>
      </c>
      <c r="DJ4" s="12">
        <v>42995</v>
      </c>
      <c r="DK4" s="12">
        <v>42996</v>
      </c>
    </row>
    <row r="5" spans="1:193" s="5" customFormat="1" ht="18" customHeight="1" x14ac:dyDescent="0.25">
      <c r="A5" s="85" t="s">
        <v>74</v>
      </c>
      <c r="B5" s="85"/>
      <c r="C5" s="86" t="e">
        <f>SUM(#REF!)</f>
        <v>#REF!</v>
      </c>
      <c r="D5" s="86" t="e">
        <f>SUM(#REF!)</f>
        <v>#REF!</v>
      </c>
      <c r="E5" s="86" t="e">
        <f>SUM(#REF!)</f>
        <v>#REF!</v>
      </c>
      <c r="F5" s="86" t="e">
        <f>SUM(#REF!)</f>
        <v>#REF!</v>
      </c>
      <c r="G5" s="87" t="e">
        <f>SUM(C5:F5)</f>
        <v>#REF!</v>
      </c>
      <c r="H5" s="86" t="e">
        <f>SUM(#REF!)</f>
        <v>#REF!</v>
      </c>
      <c r="I5" s="86" t="e">
        <f>SUM(#REF!)</f>
        <v>#REF!</v>
      </c>
      <c r="J5" s="86" t="e">
        <f>SUM(#REF!)</f>
        <v>#REF!</v>
      </c>
      <c r="K5" s="86" t="e">
        <f>SUM(#REF!)</f>
        <v>#REF!</v>
      </c>
      <c r="L5" s="87" t="e">
        <f>SUM(H5:K5)</f>
        <v>#REF!</v>
      </c>
      <c r="M5" s="86" t="e">
        <f>SUM(#REF!)</f>
        <v>#REF!</v>
      </c>
      <c r="N5" s="86" t="e">
        <f>SUM(#REF!)</f>
        <v>#REF!</v>
      </c>
      <c r="O5" s="86" t="e">
        <f>SUM(#REF!)</f>
        <v>#REF!</v>
      </c>
      <c r="P5" s="86" t="e">
        <f>SUM(#REF!)</f>
        <v>#REF!</v>
      </c>
      <c r="Q5" s="87" t="e">
        <f>SUM(M5:P5)</f>
        <v>#REF!</v>
      </c>
      <c r="R5" s="86" t="e">
        <f>SUM(#REF!)</f>
        <v>#REF!</v>
      </c>
      <c r="S5" s="86" t="e">
        <f>SUM(#REF!)</f>
        <v>#REF!</v>
      </c>
      <c r="T5" s="86" t="e">
        <f>SUM(#REF!)</f>
        <v>#REF!</v>
      </c>
      <c r="U5" s="86" t="e">
        <f>SUM(#REF!)</f>
        <v>#REF!</v>
      </c>
      <c r="V5" s="87" t="e">
        <f>SUM(R5:U5)</f>
        <v>#REF!</v>
      </c>
      <c r="W5" s="86" t="e">
        <f>SUM(#REF!)</f>
        <v>#REF!</v>
      </c>
      <c r="X5" s="86" t="e">
        <f>SUM(#REF!)</f>
        <v>#REF!</v>
      </c>
      <c r="Y5" s="86" t="e">
        <f>SUM(#REF!)</f>
        <v>#REF!</v>
      </c>
      <c r="Z5" s="86" t="e">
        <f>SUM(#REF!)</f>
        <v>#REF!</v>
      </c>
      <c r="AA5" s="87" t="e">
        <f>SUM(W5:Z5)</f>
        <v>#REF!</v>
      </c>
      <c r="AB5" s="52" t="e">
        <f>SUM(#REF!)</f>
        <v>#REF!</v>
      </c>
      <c r="AC5" s="86" t="e">
        <f>SUM(#REF!)</f>
        <v>#REF!</v>
      </c>
      <c r="AD5" s="86" t="e">
        <f>SUM(#REF!)</f>
        <v>#REF!</v>
      </c>
      <c r="AE5" s="86" t="e">
        <f>SUM(#REF!)</f>
        <v>#REF!</v>
      </c>
      <c r="AF5" s="87" t="e">
        <f>SUM(AB5:AE5)</f>
        <v>#REF!</v>
      </c>
      <c r="AG5" s="86" t="e">
        <f>SUM(#REF!)</f>
        <v>#REF!</v>
      </c>
      <c r="AH5" s="86" t="e">
        <f>SUM(#REF!)</f>
        <v>#REF!</v>
      </c>
      <c r="AI5" s="86" t="e">
        <f>SUM(#REF!)</f>
        <v>#REF!</v>
      </c>
      <c r="AJ5" s="86" t="e">
        <f>SUM(#REF!)</f>
        <v>#REF!</v>
      </c>
      <c r="AK5" s="87" t="e">
        <f>SUM(AG5:AJ5)</f>
        <v>#REF!</v>
      </c>
      <c r="AL5" s="86" t="e">
        <f>SUM(#REF!)</f>
        <v>#REF!</v>
      </c>
      <c r="AM5" s="86" t="e">
        <f>SUM(#REF!)</f>
        <v>#REF!</v>
      </c>
      <c r="AN5" s="86" t="e">
        <f>SUM(#REF!)</f>
        <v>#REF!</v>
      </c>
      <c r="AO5" s="86" t="e">
        <f>SUM(#REF!)</f>
        <v>#REF!</v>
      </c>
      <c r="AP5" s="87" t="e">
        <f>SUM(AL5:AO5)</f>
        <v>#REF!</v>
      </c>
      <c r="AQ5" s="142"/>
      <c r="AR5" s="142"/>
      <c r="AS5" s="142"/>
      <c r="AT5" s="6"/>
      <c r="AU5" s="123">
        <v>20657.5</v>
      </c>
      <c r="AV5" s="123">
        <v>20961.169999999998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GK5" s="5">
        <v>716.03</v>
      </c>
    </row>
    <row r="6" spans="1:193" s="5" customFormat="1" ht="18" customHeight="1" x14ac:dyDescent="0.25">
      <c r="A6" s="8" t="s">
        <v>6</v>
      </c>
      <c r="B6" s="8"/>
      <c r="C6" s="52" t="e">
        <f>SUM(#REF!)</f>
        <v>#REF!</v>
      </c>
      <c r="D6" s="52" t="e">
        <f>SUM(#REF!)</f>
        <v>#REF!</v>
      </c>
      <c r="E6" s="52" t="e">
        <f>SUM(#REF!)</f>
        <v>#REF!</v>
      </c>
      <c r="F6" s="52" t="e">
        <f>SUM(#REF!)</f>
        <v>#REF!</v>
      </c>
      <c r="G6" s="75" t="e">
        <f t="shared" ref="G6:G15" si="0">SUM(C6:F6)</f>
        <v>#REF!</v>
      </c>
      <c r="H6" s="52" t="e">
        <f>SUM(#REF!)</f>
        <v>#REF!</v>
      </c>
      <c r="I6" s="52" t="e">
        <f>SUM(#REF!)</f>
        <v>#REF!</v>
      </c>
      <c r="J6" s="52" t="e">
        <f>SUM(#REF!)</f>
        <v>#REF!</v>
      </c>
      <c r="K6" s="52" t="e">
        <f>SUM(#REF!)</f>
        <v>#REF!</v>
      </c>
      <c r="L6" s="75" t="e">
        <f t="shared" ref="L6:L15" si="1">SUM(H6:K6)</f>
        <v>#REF!</v>
      </c>
      <c r="M6" s="52" t="e">
        <f>SUM(#REF!)</f>
        <v>#REF!</v>
      </c>
      <c r="N6" s="52" t="e">
        <f>SUM(#REF!)</f>
        <v>#REF!</v>
      </c>
      <c r="O6" s="52" t="e">
        <f>SUM(#REF!)</f>
        <v>#REF!</v>
      </c>
      <c r="P6" s="52" t="e">
        <f>SUM(#REF!)</f>
        <v>#REF!</v>
      </c>
      <c r="Q6" s="75" t="e">
        <f t="shared" ref="Q6:Q15" si="2">SUM(M6:P6)</f>
        <v>#REF!</v>
      </c>
      <c r="R6" s="52" t="e">
        <f>SUM(#REF!)</f>
        <v>#REF!</v>
      </c>
      <c r="S6" s="52" t="e">
        <f>SUM(#REF!)</f>
        <v>#REF!</v>
      </c>
      <c r="T6" s="52" t="e">
        <f>SUM(#REF!)</f>
        <v>#REF!</v>
      </c>
      <c r="U6" s="52" t="e">
        <f>SUM(#REF!)</f>
        <v>#REF!</v>
      </c>
      <c r="V6" s="75" t="e">
        <f t="shared" ref="V6:V15" si="3">SUM(R6:U6)</f>
        <v>#REF!</v>
      </c>
      <c r="W6" s="52" t="e">
        <f>SUM(#REF!)</f>
        <v>#REF!</v>
      </c>
      <c r="X6" s="52" t="e">
        <f>SUM(#REF!)</f>
        <v>#REF!</v>
      </c>
      <c r="Y6" s="52" t="e">
        <f>SUM(#REF!)</f>
        <v>#REF!</v>
      </c>
      <c r="Z6" s="52" t="e">
        <f>SUM(#REF!)</f>
        <v>#REF!</v>
      </c>
      <c r="AA6" s="75" t="e">
        <f t="shared" ref="AA6:AA15" si="4">SUM(W6:Z6)</f>
        <v>#REF!</v>
      </c>
      <c r="AB6" s="52" t="e">
        <f>SUM(#REF!)</f>
        <v>#REF!</v>
      </c>
      <c r="AC6" s="52" t="e">
        <f>SUM(#REF!)</f>
        <v>#REF!</v>
      </c>
      <c r="AD6" s="52" t="e">
        <f>SUM(#REF!)</f>
        <v>#REF!</v>
      </c>
      <c r="AE6" s="52" t="e">
        <f>SUM(#REF!)</f>
        <v>#REF!</v>
      </c>
      <c r="AF6" s="75" t="e">
        <f t="shared" ref="AF6:AF15" si="5">SUM(AB6:AE6)</f>
        <v>#REF!</v>
      </c>
      <c r="AG6" s="52" t="e">
        <f>SUM(#REF!)</f>
        <v>#REF!</v>
      </c>
      <c r="AH6" s="52" t="e">
        <f>SUM(#REF!)</f>
        <v>#REF!</v>
      </c>
      <c r="AI6" s="52" t="e">
        <f>SUM(#REF!)</f>
        <v>#REF!</v>
      </c>
      <c r="AJ6" s="52" t="e">
        <f>SUM(#REF!)</f>
        <v>#REF!</v>
      </c>
      <c r="AK6" s="75" t="e">
        <f t="shared" ref="AK6:AK15" si="6">SUM(AG6:AJ6)</f>
        <v>#REF!</v>
      </c>
      <c r="AL6" s="52" t="e">
        <f>SUM(#REF!)</f>
        <v>#REF!</v>
      </c>
      <c r="AM6" s="52" t="e">
        <f>SUM(#REF!)</f>
        <v>#REF!</v>
      </c>
      <c r="AN6" s="52" t="e">
        <f>SUM(#REF!)</f>
        <v>#REF!</v>
      </c>
      <c r="AO6" s="52" t="e">
        <f>SUM(#REF!)</f>
        <v>#REF!</v>
      </c>
      <c r="AP6" s="75" t="e">
        <f t="shared" ref="AP6:AP15" si="7">SUM(AL6:AO6)</f>
        <v>#REF!</v>
      </c>
      <c r="AQ6" s="142"/>
      <c r="AR6" s="142"/>
      <c r="AS6" s="142"/>
      <c r="AT6" s="6"/>
      <c r="AU6" s="124">
        <v>13049.172</v>
      </c>
      <c r="AV6" s="124">
        <v>18417.07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93" s="5" customFormat="1" ht="18" customHeight="1" x14ac:dyDescent="0.25">
      <c r="A7" s="88" t="s">
        <v>7</v>
      </c>
      <c r="B7" s="88"/>
      <c r="C7" s="89" t="e">
        <f>SUM(#REF!)</f>
        <v>#REF!</v>
      </c>
      <c r="D7" s="89" t="e">
        <f>SUM(#REF!)</f>
        <v>#REF!</v>
      </c>
      <c r="E7" s="89" t="e">
        <f>SUM(#REF!)</f>
        <v>#REF!</v>
      </c>
      <c r="F7" s="89" t="e">
        <f>SUM(#REF!)</f>
        <v>#REF!</v>
      </c>
      <c r="G7" s="90" t="e">
        <f t="shared" si="0"/>
        <v>#REF!</v>
      </c>
      <c r="H7" s="89" t="e">
        <f>SUM(#REF!)</f>
        <v>#REF!</v>
      </c>
      <c r="I7" s="89" t="e">
        <f>SUM(#REF!)</f>
        <v>#REF!</v>
      </c>
      <c r="J7" s="89" t="e">
        <f>SUM(#REF!)</f>
        <v>#REF!</v>
      </c>
      <c r="K7" s="89" t="e">
        <f>SUM(#REF!)</f>
        <v>#REF!</v>
      </c>
      <c r="L7" s="90" t="e">
        <f t="shared" si="1"/>
        <v>#REF!</v>
      </c>
      <c r="M7" s="89" t="e">
        <f>SUM(#REF!)</f>
        <v>#REF!</v>
      </c>
      <c r="N7" s="89" t="e">
        <f>SUM(#REF!)</f>
        <v>#REF!</v>
      </c>
      <c r="O7" s="89" t="e">
        <f>SUM(#REF!)</f>
        <v>#REF!</v>
      </c>
      <c r="P7" s="89" t="e">
        <f>SUM(#REF!)</f>
        <v>#REF!</v>
      </c>
      <c r="Q7" s="90" t="e">
        <f>SUM(M7:P7)</f>
        <v>#REF!</v>
      </c>
      <c r="R7" s="89" t="e">
        <f>SUM(#REF!)</f>
        <v>#REF!</v>
      </c>
      <c r="S7" s="89" t="e">
        <f>SUM(#REF!)</f>
        <v>#REF!</v>
      </c>
      <c r="T7" s="89" t="e">
        <f>SUM(#REF!)</f>
        <v>#REF!</v>
      </c>
      <c r="U7" s="89" t="e">
        <f>SUM(#REF!)</f>
        <v>#REF!</v>
      </c>
      <c r="V7" s="90" t="e">
        <f t="shared" si="3"/>
        <v>#REF!</v>
      </c>
      <c r="W7" s="89" t="e">
        <f>SUM(#REF!)</f>
        <v>#REF!</v>
      </c>
      <c r="X7" s="89" t="e">
        <f>SUM(#REF!)</f>
        <v>#REF!</v>
      </c>
      <c r="Y7" s="89" t="e">
        <f>SUM(#REF!)</f>
        <v>#REF!</v>
      </c>
      <c r="Z7" s="89" t="e">
        <f>SUM(#REF!)</f>
        <v>#REF!</v>
      </c>
      <c r="AA7" s="90" t="e">
        <f t="shared" si="4"/>
        <v>#REF!</v>
      </c>
      <c r="AB7" s="89" t="e">
        <f>SUM(#REF!)</f>
        <v>#REF!</v>
      </c>
      <c r="AC7" s="89" t="e">
        <f>SUM(#REF!)</f>
        <v>#REF!</v>
      </c>
      <c r="AD7" s="89" t="e">
        <f>SUM(#REF!)</f>
        <v>#REF!</v>
      </c>
      <c r="AE7" s="89" t="e">
        <f>SUM(#REF!)</f>
        <v>#REF!</v>
      </c>
      <c r="AF7" s="90" t="e">
        <f t="shared" si="5"/>
        <v>#REF!</v>
      </c>
      <c r="AG7" s="89" t="e">
        <f>SUM(#REF!)</f>
        <v>#REF!</v>
      </c>
      <c r="AH7" s="89" t="e">
        <f>SUM(#REF!)</f>
        <v>#REF!</v>
      </c>
      <c r="AI7" s="89" t="e">
        <f>SUM(#REF!)</f>
        <v>#REF!</v>
      </c>
      <c r="AJ7" s="89" t="e">
        <f>SUM(#REF!)</f>
        <v>#REF!</v>
      </c>
      <c r="AK7" s="90" t="e">
        <f t="shared" si="6"/>
        <v>#REF!</v>
      </c>
      <c r="AL7" s="89" t="e">
        <f>SUM(#REF!)</f>
        <v>#REF!</v>
      </c>
      <c r="AM7" s="89" t="e">
        <f>SUM(#REF!)</f>
        <v>#REF!</v>
      </c>
      <c r="AN7" s="89" t="e">
        <f>SUM(#REF!)</f>
        <v>#REF!</v>
      </c>
      <c r="AO7" s="89" t="e">
        <f>SUM(#REF!)</f>
        <v>#REF!</v>
      </c>
      <c r="AP7" s="90" t="e">
        <f t="shared" si="7"/>
        <v>#REF!</v>
      </c>
      <c r="AQ7" s="142"/>
      <c r="AR7" s="142"/>
      <c r="AS7" s="142"/>
      <c r="AT7" s="6"/>
      <c r="AU7" s="125">
        <v>0</v>
      </c>
      <c r="AV7" s="125">
        <v>0</v>
      </c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93" s="5" customFormat="1" ht="18" customHeight="1" x14ac:dyDescent="0.25">
      <c r="A8" s="85" t="s">
        <v>8</v>
      </c>
      <c r="B8" s="85"/>
      <c r="C8" s="86" t="e">
        <f>SUM(#REF!)</f>
        <v>#REF!</v>
      </c>
      <c r="D8" s="86" t="e">
        <f>SUM(#REF!)</f>
        <v>#REF!</v>
      </c>
      <c r="E8" s="86" t="e">
        <f>SUM(#REF!)</f>
        <v>#REF!</v>
      </c>
      <c r="F8" s="86" t="e">
        <f>SUM(#REF!)</f>
        <v>#REF!</v>
      </c>
      <c r="G8" s="87" t="e">
        <f t="shared" si="0"/>
        <v>#REF!</v>
      </c>
      <c r="H8" s="86" t="e">
        <f>SUM(#REF!)</f>
        <v>#REF!</v>
      </c>
      <c r="I8" s="86" t="e">
        <f>SUM(#REF!)</f>
        <v>#REF!</v>
      </c>
      <c r="J8" s="86" t="e">
        <f>SUM(#REF!)</f>
        <v>#REF!</v>
      </c>
      <c r="K8" s="86" t="e">
        <f>SUM(#REF!)</f>
        <v>#REF!</v>
      </c>
      <c r="L8" s="87" t="e">
        <f t="shared" si="1"/>
        <v>#REF!</v>
      </c>
      <c r="M8" s="86" t="e">
        <f>SUM(#REF!)</f>
        <v>#REF!</v>
      </c>
      <c r="N8" s="86" t="e">
        <f>SUM(#REF!)</f>
        <v>#REF!</v>
      </c>
      <c r="O8" s="86" t="e">
        <f>SUM(#REF!)</f>
        <v>#REF!</v>
      </c>
      <c r="P8" s="86" t="e">
        <f>SUM(#REF!)</f>
        <v>#REF!</v>
      </c>
      <c r="Q8" s="87" t="e">
        <f t="shared" si="2"/>
        <v>#REF!</v>
      </c>
      <c r="R8" s="86" t="e">
        <f>SUM(#REF!)</f>
        <v>#REF!</v>
      </c>
      <c r="S8" s="86" t="e">
        <f>SUM(#REF!)</f>
        <v>#REF!</v>
      </c>
      <c r="T8" s="86" t="e">
        <f>SUM(#REF!)</f>
        <v>#REF!</v>
      </c>
      <c r="U8" s="86" t="e">
        <f>SUM(#REF!)</f>
        <v>#REF!</v>
      </c>
      <c r="V8" s="87" t="e">
        <f t="shared" si="3"/>
        <v>#REF!</v>
      </c>
      <c r="W8" s="86" t="e">
        <f>SUM(#REF!)</f>
        <v>#REF!</v>
      </c>
      <c r="X8" s="86" t="e">
        <f>SUM(#REF!)</f>
        <v>#REF!</v>
      </c>
      <c r="Y8" s="86" t="e">
        <f>SUM(#REF!)</f>
        <v>#REF!</v>
      </c>
      <c r="Z8" s="86" t="e">
        <f>SUM(#REF!)</f>
        <v>#REF!</v>
      </c>
      <c r="AA8" s="87" t="e">
        <f t="shared" si="4"/>
        <v>#REF!</v>
      </c>
      <c r="AB8" s="86" t="e">
        <f>SUM(#REF!)</f>
        <v>#REF!</v>
      </c>
      <c r="AC8" s="86" t="e">
        <f>SUM(#REF!)</f>
        <v>#REF!</v>
      </c>
      <c r="AD8" s="86" t="e">
        <f>SUM(#REF!)</f>
        <v>#REF!</v>
      </c>
      <c r="AE8" s="86" t="e">
        <f>SUM(#REF!)</f>
        <v>#REF!</v>
      </c>
      <c r="AF8" s="87" t="e">
        <f t="shared" si="5"/>
        <v>#REF!</v>
      </c>
      <c r="AG8" s="86" t="e">
        <f>SUM(#REF!)</f>
        <v>#REF!</v>
      </c>
      <c r="AH8" s="86" t="e">
        <f>SUM(#REF!)</f>
        <v>#REF!</v>
      </c>
      <c r="AI8" s="86" t="e">
        <f>SUM(#REF!)</f>
        <v>#REF!</v>
      </c>
      <c r="AJ8" s="86" t="e">
        <f>SUM(#REF!)</f>
        <v>#REF!</v>
      </c>
      <c r="AK8" s="87" t="e">
        <f t="shared" si="6"/>
        <v>#REF!</v>
      </c>
      <c r="AL8" s="86" t="e">
        <f>SUM(#REF!)</f>
        <v>#REF!</v>
      </c>
      <c r="AM8" s="86" t="e">
        <f>SUM(#REF!)</f>
        <v>#REF!</v>
      </c>
      <c r="AN8" s="86" t="e">
        <f>SUM(#REF!)</f>
        <v>#REF!</v>
      </c>
      <c r="AO8" s="86" t="e">
        <f>SUM(#REF!)</f>
        <v>#REF!</v>
      </c>
      <c r="AP8" s="87" t="e">
        <f t="shared" si="7"/>
        <v>#REF!</v>
      </c>
      <c r="AQ8" s="143"/>
      <c r="AR8" s="143"/>
      <c r="AS8" s="143"/>
      <c r="AT8" s="23"/>
      <c r="AU8" s="123">
        <v>0</v>
      </c>
      <c r="AV8" s="123">
        <v>193.15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</row>
    <row r="9" spans="1:193" s="5" customFormat="1" ht="18" customHeight="1" x14ac:dyDescent="0.25">
      <c r="A9" s="8" t="s">
        <v>9</v>
      </c>
      <c r="B9" s="8"/>
      <c r="C9" s="52" t="e">
        <f>SUM(#REF!)</f>
        <v>#REF!</v>
      </c>
      <c r="D9" s="52" t="e">
        <f>SUM(#REF!)</f>
        <v>#REF!</v>
      </c>
      <c r="E9" s="52" t="e">
        <f>SUM(#REF!)</f>
        <v>#REF!</v>
      </c>
      <c r="F9" s="52" t="e">
        <f>SUM(#REF!)</f>
        <v>#REF!</v>
      </c>
      <c r="G9" s="75" t="e">
        <f t="shared" si="0"/>
        <v>#REF!</v>
      </c>
      <c r="H9" s="52" t="e">
        <f>SUM(#REF!)</f>
        <v>#REF!</v>
      </c>
      <c r="I9" s="52" t="e">
        <f>SUM(#REF!)</f>
        <v>#REF!</v>
      </c>
      <c r="J9" s="52" t="e">
        <f>SUM(#REF!)</f>
        <v>#REF!</v>
      </c>
      <c r="K9" s="52" t="e">
        <f>SUM(#REF!)</f>
        <v>#REF!</v>
      </c>
      <c r="L9" s="75" t="e">
        <f t="shared" si="1"/>
        <v>#REF!</v>
      </c>
      <c r="M9" s="52" t="e">
        <f>SUM(#REF!)</f>
        <v>#REF!</v>
      </c>
      <c r="N9" s="52" t="e">
        <f>SUM(#REF!)</f>
        <v>#REF!</v>
      </c>
      <c r="O9" s="52" t="e">
        <f>SUM(#REF!)</f>
        <v>#REF!</v>
      </c>
      <c r="P9" s="52" t="e">
        <f>SUM(#REF!)</f>
        <v>#REF!</v>
      </c>
      <c r="Q9" s="75" t="e">
        <f t="shared" si="2"/>
        <v>#REF!</v>
      </c>
      <c r="R9" s="52" t="e">
        <f>SUM(#REF!)</f>
        <v>#REF!</v>
      </c>
      <c r="S9" s="52" t="e">
        <f>SUM(#REF!)</f>
        <v>#REF!</v>
      </c>
      <c r="T9" s="52" t="e">
        <f>SUM(#REF!)</f>
        <v>#REF!</v>
      </c>
      <c r="U9" s="52" t="e">
        <f>SUM(#REF!)</f>
        <v>#REF!</v>
      </c>
      <c r="V9" s="75" t="e">
        <f t="shared" si="3"/>
        <v>#REF!</v>
      </c>
      <c r="W9" s="52" t="e">
        <f>SUM(#REF!)</f>
        <v>#REF!</v>
      </c>
      <c r="X9" s="52" t="e">
        <f>SUM(#REF!)</f>
        <v>#REF!</v>
      </c>
      <c r="Y9" s="52" t="e">
        <f>SUM(#REF!)</f>
        <v>#REF!</v>
      </c>
      <c r="Z9" s="52" t="e">
        <f>SUM(#REF!)</f>
        <v>#REF!</v>
      </c>
      <c r="AA9" s="75" t="e">
        <f t="shared" si="4"/>
        <v>#REF!</v>
      </c>
      <c r="AB9" s="52" t="e">
        <f>SUM(#REF!)</f>
        <v>#REF!</v>
      </c>
      <c r="AC9" s="52" t="e">
        <f>SUM(#REF!)</f>
        <v>#REF!</v>
      </c>
      <c r="AD9" s="52" t="e">
        <f>SUM(#REF!)</f>
        <v>#REF!</v>
      </c>
      <c r="AE9" s="52" t="e">
        <f>SUM(#REF!)</f>
        <v>#REF!</v>
      </c>
      <c r="AF9" s="75" t="e">
        <f t="shared" si="5"/>
        <v>#REF!</v>
      </c>
      <c r="AG9" s="52" t="e">
        <f>SUM(#REF!)</f>
        <v>#REF!</v>
      </c>
      <c r="AH9" s="52" t="e">
        <f>SUM(#REF!)</f>
        <v>#REF!</v>
      </c>
      <c r="AI9" s="52" t="e">
        <f>SUM(#REF!)</f>
        <v>#REF!</v>
      </c>
      <c r="AJ9" s="52" t="e">
        <f>SUM(#REF!)</f>
        <v>#REF!</v>
      </c>
      <c r="AK9" s="75" t="e">
        <f t="shared" si="6"/>
        <v>#REF!</v>
      </c>
      <c r="AL9" s="52" t="e">
        <f>SUM(#REF!)</f>
        <v>#REF!</v>
      </c>
      <c r="AM9" s="52" t="e">
        <f>SUM(#REF!)</f>
        <v>#REF!</v>
      </c>
      <c r="AN9" s="52" t="e">
        <f>SUM(#REF!)</f>
        <v>#REF!</v>
      </c>
      <c r="AO9" s="52" t="e">
        <f>SUM(#REF!)</f>
        <v>#REF!</v>
      </c>
      <c r="AP9" s="75" t="e">
        <f t="shared" si="7"/>
        <v>#REF!</v>
      </c>
      <c r="AQ9" s="142"/>
      <c r="AR9" s="142"/>
      <c r="AS9" s="142"/>
      <c r="AT9" s="6"/>
      <c r="AU9" s="124">
        <v>37889.17</v>
      </c>
      <c r="AV9" s="124">
        <v>35140.92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93" x14ac:dyDescent="0.25">
      <c r="A10" s="88" t="s">
        <v>10</v>
      </c>
      <c r="B10" s="88"/>
      <c r="C10" s="89" t="e">
        <f>SUM(#REF!)</f>
        <v>#REF!</v>
      </c>
      <c r="D10" s="89" t="e">
        <f>SUM(#REF!)</f>
        <v>#REF!</v>
      </c>
      <c r="E10" s="89" t="e">
        <f>SUM(#REF!)</f>
        <v>#REF!</v>
      </c>
      <c r="F10" s="89" t="e">
        <f>SUM(#REF!)</f>
        <v>#REF!</v>
      </c>
      <c r="G10" s="90" t="e">
        <f t="shared" si="0"/>
        <v>#REF!</v>
      </c>
      <c r="H10" s="89" t="e">
        <f>SUM(#REF!)</f>
        <v>#REF!</v>
      </c>
      <c r="I10" s="89" t="e">
        <f>SUM(#REF!)</f>
        <v>#REF!</v>
      </c>
      <c r="J10" s="89" t="e">
        <f>SUM(#REF!)</f>
        <v>#REF!</v>
      </c>
      <c r="K10" s="89" t="e">
        <f>SUM(#REF!)</f>
        <v>#REF!</v>
      </c>
      <c r="L10" s="90" t="e">
        <f t="shared" si="1"/>
        <v>#REF!</v>
      </c>
      <c r="M10" s="89" t="e">
        <f>SUM(#REF!)</f>
        <v>#REF!</v>
      </c>
      <c r="N10" s="89" t="e">
        <f>SUM(#REF!)</f>
        <v>#REF!</v>
      </c>
      <c r="O10" s="89" t="e">
        <f>SUM(#REF!)</f>
        <v>#REF!</v>
      </c>
      <c r="P10" s="89" t="e">
        <f>SUM(#REF!)</f>
        <v>#REF!</v>
      </c>
      <c r="Q10" s="90" t="e">
        <f t="shared" si="2"/>
        <v>#REF!</v>
      </c>
      <c r="R10" s="89" t="e">
        <f>SUM(#REF!)</f>
        <v>#REF!</v>
      </c>
      <c r="S10" s="89" t="e">
        <f>SUM(#REF!)</f>
        <v>#REF!</v>
      </c>
      <c r="T10" s="89" t="e">
        <f>SUM(#REF!)</f>
        <v>#REF!</v>
      </c>
      <c r="U10" s="89" t="e">
        <f>SUM(#REF!)</f>
        <v>#REF!</v>
      </c>
      <c r="V10" s="90" t="e">
        <f t="shared" si="3"/>
        <v>#REF!</v>
      </c>
      <c r="W10" s="89" t="e">
        <f>SUM(#REF!)</f>
        <v>#REF!</v>
      </c>
      <c r="X10" s="89" t="e">
        <f>SUM(#REF!)</f>
        <v>#REF!</v>
      </c>
      <c r="Y10" s="89" t="e">
        <f>SUM(#REF!)</f>
        <v>#REF!</v>
      </c>
      <c r="Z10" s="89" t="e">
        <f>SUM(#REF!)</f>
        <v>#REF!</v>
      </c>
      <c r="AA10" s="90" t="e">
        <f t="shared" si="4"/>
        <v>#REF!</v>
      </c>
      <c r="AB10" s="89" t="e">
        <f>SUM(#REF!)</f>
        <v>#REF!</v>
      </c>
      <c r="AC10" s="89" t="e">
        <f>SUM(#REF!)</f>
        <v>#REF!</v>
      </c>
      <c r="AD10" s="89" t="e">
        <f>SUM(#REF!)</f>
        <v>#REF!</v>
      </c>
      <c r="AE10" s="89" t="e">
        <f>SUM(#REF!)</f>
        <v>#REF!</v>
      </c>
      <c r="AF10" s="90" t="e">
        <f t="shared" si="5"/>
        <v>#REF!</v>
      </c>
      <c r="AG10" s="89" t="e">
        <f>SUM(#REF!)</f>
        <v>#REF!</v>
      </c>
      <c r="AH10" s="89" t="e">
        <f>SUM(#REF!)</f>
        <v>#REF!</v>
      </c>
      <c r="AI10" s="89" t="e">
        <f>SUM(#REF!)</f>
        <v>#REF!</v>
      </c>
      <c r="AJ10" s="89" t="e">
        <f>SUM(#REF!)</f>
        <v>#REF!</v>
      </c>
      <c r="AK10" s="90" t="e">
        <f t="shared" si="6"/>
        <v>#REF!</v>
      </c>
      <c r="AL10" s="89" t="e">
        <f>SUM(#REF!)</f>
        <v>#REF!</v>
      </c>
      <c r="AM10" s="89" t="e">
        <f>SUM(#REF!)</f>
        <v>#REF!</v>
      </c>
      <c r="AN10" s="89" t="e">
        <f>SUM(#REF!)</f>
        <v>#REF!</v>
      </c>
      <c r="AO10" s="89" t="e">
        <f>SUM(#REF!)</f>
        <v>#REF!</v>
      </c>
      <c r="AP10" s="90" t="e">
        <f t="shared" si="7"/>
        <v>#REF!</v>
      </c>
      <c r="AQ10" s="144"/>
      <c r="AR10" s="144"/>
      <c r="AS10" s="144"/>
      <c r="AT10" s="24"/>
      <c r="AU10" s="125">
        <v>4000</v>
      </c>
      <c r="AV10" s="125">
        <v>13410.61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93" s="5" customFormat="1" ht="18" customHeight="1" x14ac:dyDescent="0.25">
      <c r="A11" s="8" t="s">
        <v>11</v>
      </c>
      <c r="B11" s="8"/>
      <c r="C11" s="52" t="e">
        <f>SUM(#REF!)</f>
        <v>#REF!</v>
      </c>
      <c r="D11" s="52" t="e">
        <f>SUM(#REF!)</f>
        <v>#REF!</v>
      </c>
      <c r="E11" s="52" t="e">
        <f>SUM(#REF!)</f>
        <v>#REF!</v>
      </c>
      <c r="F11" s="52" t="e">
        <f>SUM(#REF!)</f>
        <v>#REF!</v>
      </c>
      <c r="G11" s="75" t="e">
        <f t="shared" si="0"/>
        <v>#REF!</v>
      </c>
      <c r="H11" s="52" t="e">
        <f>SUM(#REF!)</f>
        <v>#REF!</v>
      </c>
      <c r="I11" s="52" t="e">
        <f>SUM(#REF!)</f>
        <v>#REF!</v>
      </c>
      <c r="J11" s="52" t="e">
        <f>SUM(#REF!)</f>
        <v>#REF!</v>
      </c>
      <c r="K11" s="52" t="e">
        <f>SUM(#REF!)</f>
        <v>#REF!</v>
      </c>
      <c r="L11" s="75" t="e">
        <f t="shared" si="1"/>
        <v>#REF!</v>
      </c>
      <c r="M11" s="52" t="e">
        <f>SUM(#REF!)</f>
        <v>#REF!</v>
      </c>
      <c r="N11" s="52" t="e">
        <f>SUM(#REF!)</f>
        <v>#REF!</v>
      </c>
      <c r="O11" s="52" t="e">
        <f>SUM(#REF!)</f>
        <v>#REF!</v>
      </c>
      <c r="P11" s="52" t="e">
        <f>SUM(#REF!)</f>
        <v>#REF!</v>
      </c>
      <c r="Q11" s="75" t="e">
        <f t="shared" si="2"/>
        <v>#REF!</v>
      </c>
      <c r="R11" s="52" t="e">
        <f>SUM(#REF!)</f>
        <v>#REF!</v>
      </c>
      <c r="S11" s="52" t="e">
        <f>SUM(#REF!)</f>
        <v>#REF!</v>
      </c>
      <c r="T11" s="52" t="e">
        <f>SUM(#REF!)</f>
        <v>#REF!</v>
      </c>
      <c r="U11" s="52" t="e">
        <f>SUM(#REF!)</f>
        <v>#REF!</v>
      </c>
      <c r="V11" s="75" t="e">
        <f t="shared" si="3"/>
        <v>#REF!</v>
      </c>
      <c r="W11" s="52" t="e">
        <f>SUM(#REF!)</f>
        <v>#REF!</v>
      </c>
      <c r="X11" s="52" t="e">
        <f>SUM(#REF!)</f>
        <v>#REF!</v>
      </c>
      <c r="Y11" s="52" t="e">
        <f>SUM(#REF!)</f>
        <v>#REF!</v>
      </c>
      <c r="Z11" s="52" t="e">
        <f>SUM(#REF!)</f>
        <v>#REF!</v>
      </c>
      <c r="AA11" s="75" t="e">
        <f t="shared" si="4"/>
        <v>#REF!</v>
      </c>
      <c r="AB11" s="52" t="e">
        <f>SUM(#REF!)</f>
        <v>#REF!</v>
      </c>
      <c r="AC11" s="52" t="e">
        <f>SUM(#REF!)</f>
        <v>#REF!</v>
      </c>
      <c r="AD11" s="52" t="e">
        <f>SUM(#REF!)</f>
        <v>#REF!</v>
      </c>
      <c r="AE11" s="52" t="e">
        <f>SUM(#REF!)</f>
        <v>#REF!</v>
      </c>
      <c r="AF11" s="75" t="e">
        <f t="shared" si="5"/>
        <v>#REF!</v>
      </c>
      <c r="AG11" s="52" t="e">
        <f>SUM(#REF!)</f>
        <v>#REF!</v>
      </c>
      <c r="AH11" s="52" t="e">
        <f>SUM(#REF!)</f>
        <v>#REF!</v>
      </c>
      <c r="AI11" s="52" t="e">
        <f>SUM(#REF!)</f>
        <v>#REF!</v>
      </c>
      <c r="AJ11" s="52" t="e">
        <f>SUM(#REF!)</f>
        <v>#REF!</v>
      </c>
      <c r="AK11" s="75" t="e">
        <f t="shared" si="6"/>
        <v>#REF!</v>
      </c>
      <c r="AL11" s="52" t="e">
        <f>SUM(#REF!)</f>
        <v>#REF!</v>
      </c>
      <c r="AM11" s="52" t="e">
        <f>SUM(#REF!)</f>
        <v>#REF!</v>
      </c>
      <c r="AN11" s="52" t="e">
        <f>SUM(#REF!)</f>
        <v>#REF!</v>
      </c>
      <c r="AO11" s="52" t="e">
        <f>SUM(#REF!)</f>
        <v>#REF!</v>
      </c>
      <c r="AP11" s="75" t="e">
        <f t="shared" si="7"/>
        <v>#REF!</v>
      </c>
      <c r="AQ11" s="142"/>
      <c r="AR11" s="142"/>
      <c r="AS11" s="142"/>
      <c r="AT11" s="6"/>
      <c r="AU11" s="124">
        <v>140.47</v>
      </c>
      <c r="AV11" s="124">
        <v>1858.59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>
        <v>58.24</v>
      </c>
      <c r="DE11" s="6"/>
      <c r="DF11" s="6"/>
      <c r="DG11" s="6"/>
      <c r="DH11" s="6"/>
      <c r="DI11" s="6"/>
      <c r="DJ11" s="6"/>
      <c r="GG11" s="5">
        <v>43.17</v>
      </c>
    </row>
    <row r="12" spans="1:193" s="5" customFormat="1" ht="18" customHeight="1" x14ac:dyDescent="0.25">
      <c r="A12" s="8" t="s">
        <v>12</v>
      </c>
      <c r="B12" s="8"/>
      <c r="C12" s="52" t="e">
        <f>SUM(#REF!)</f>
        <v>#REF!</v>
      </c>
      <c r="D12" s="52" t="e">
        <f>SUM(#REF!)</f>
        <v>#REF!</v>
      </c>
      <c r="E12" s="52" t="e">
        <f>SUM(#REF!)</f>
        <v>#REF!</v>
      </c>
      <c r="F12" s="52" t="e">
        <f>SUM(#REF!)</f>
        <v>#REF!</v>
      </c>
      <c r="G12" s="75" t="e">
        <f t="shared" si="0"/>
        <v>#REF!</v>
      </c>
      <c r="H12" s="52" t="e">
        <f>SUM(#REF!)</f>
        <v>#REF!</v>
      </c>
      <c r="I12" s="52" t="e">
        <f>SUM(#REF!)</f>
        <v>#REF!</v>
      </c>
      <c r="J12" s="52" t="e">
        <f>SUM(#REF!)</f>
        <v>#REF!</v>
      </c>
      <c r="K12" s="52" t="e">
        <f>SUM(#REF!)</f>
        <v>#REF!</v>
      </c>
      <c r="L12" s="75" t="e">
        <f t="shared" si="1"/>
        <v>#REF!</v>
      </c>
      <c r="M12" s="52" t="e">
        <f>SUM(#REF!)</f>
        <v>#REF!</v>
      </c>
      <c r="N12" s="52" t="e">
        <f>SUM(#REF!)</f>
        <v>#REF!</v>
      </c>
      <c r="O12" s="52" t="e">
        <f>SUM(#REF!)</f>
        <v>#REF!</v>
      </c>
      <c r="P12" s="52" t="e">
        <f>SUM(#REF!)</f>
        <v>#REF!</v>
      </c>
      <c r="Q12" s="75" t="e">
        <f t="shared" si="2"/>
        <v>#REF!</v>
      </c>
      <c r="R12" s="52" t="e">
        <f>SUM(#REF!)</f>
        <v>#REF!</v>
      </c>
      <c r="S12" s="52" t="e">
        <f>SUM(#REF!)</f>
        <v>#REF!</v>
      </c>
      <c r="T12" s="52" t="e">
        <f>SUM(#REF!)</f>
        <v>#REF!</v>
      </c>
      <c r="U12" s="52" t="e">
        <f>SUM(#REF!)</f>
        <v>#REF!</v>
      </c>
      <c r="V12" s="75" t="e">
        <f t="shared" si="3"/>
        <v>#REF!</v>
      </c>
      <c r="W12" s="52" t="e">
        <f>SUM(#REF!)</f>
        <v>#REF!</v>
      </c>
      <c r="X12" s="52" t="e">
        <f>SUM(#REF!)</f>
        <v>#REF!</v>
      </c>
      <c r="Y12" s="52" t="e">
        <f>SUM(#REF!)</f>
        <v>#REF!</v>
      </c>
      <c r="Z12" s="52" t="e">
        <f>SUM(#REF!)</f>
        <v>#REF!</v>
      </c>
      <c r="AA12" s="75" t="e">
        <f t="shared" si="4"/>
        <v>#REF!</v>
      </c>
      <c r="AB12" s="52" t="e">
        <f>SUM(#REF!)</f>
        <v>#REF!</v>
      </c>
      <c r="AC12" s="52" t="e">
        <f>SUM(#REF!)</f>
        <v>#REF!</v>
      </c>
      <c r="AD12" s="52" t="e">
        <f>SUM(#REF!)</f>
        <v>#REF!</v>
      </c>
      <c r="AE12" s="52" t="e">
        <f>SUM(#REF!)</f>
        <v>#REF!</v>
      </c>
      <c r="AF12" s="75" t="e">
        <f t="shared" si="5"/>
        <v>#REF!</v>
      </c>
      <c r="AG12" s="52" t="e">
        <f>SUM(#REF!)</f>
        <v>#REF!</v>
      </c>
      <c r="AH12" s="52" t="e">
        <f>SUM(#REF!)</f>
        <v>#REF!</v>
      </c>
      <c r="AI12" s="52" t="e">
        <f>SUM(#REF!)</f>
        <v>#REF!</v>
      </c>
      <c r="AJ12" s="52" t="e">
        <f>SUM(#REF!)</f>
        <v>#REF!</v>
      </c>
      <c r="AK12" s="75" t="e">
        <f t="shared" si="6"/>
        <v>#REF!</v>
      </c>
      <c r="AL12" s="52" t="e">
        <f>SUM(#REF!)</f>
        <v>#REF!</v>
      </c>
      <c r="AM12" s="52" t="e">
        <f>SUM(#REF!)</f>
        <v>#REF!</v>
      </c>
      <c r="AN12" s="52" t="e">
        <f>SUM(#REF!)</f>
        <v>#REF!</v>
      </c>
      <c r="AO12" s="52" t="e">
        <f>SUM(#REF!)</f>
        <v>#REF!</v>
      </c>
      <c r="AP12" s="75" t="e">
        <f t="shared" si="7"/>
        <v>#REF!</v>
      </c>
      <c r="AQ12" s="142"/>
      <c r="AR12" s="142"/>
      <c r="AS12" s="142"/>
      <c r="AT12" s="6"/>
      <c r="AU12" s="124">
        <v>0</v>
      </c>
      <c r="AV12" s="124">
        <v>98.98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93" s="9" customFormat="1" ht="18" customHeight="1" x14ac:dyDescent="0.25">
      <c r="A13" s="14" t="s">
        <v>13</v>
      </c>
      <c r="B13" s="14"/>
      <c r="C13" s="61" t="e">
        <f>SUM(#REF!)</f>
        <v>#REF!</v>
      </c>
      <c r="D13" s="61" t="e">
        <f>SUM(#REF!)</f>
        <v>#REF!</v>
      </c>
      <c r="E13" s="61" t="e">
        <f>SUM(#REF!)</f>
        <v>#REF!</v>
      </c>
      <c r="F13" s="61" t="e">
        <f>SUM(#REF!)</f>
        <v>#REF!</v>
      </c>
      <c r="G13" s="84" t="e">
        <f t="shared" si="0"/>
        <v>#REF!</v>
      </c>
      <c r="H13" s="61" t="e">
        <f>SUM(#REF!)</f>
        <v>#REF!</v>
      </c>
      <c r="I13" s="61" t="e">
        <f>SUM(#REF!)</f>
        <v>#REF!</v>
      </c>
      <c r="J13" s="61" t="e">
        <f>SUM(#REF!)</f>
        <v>#REF!</v>
      </c>
      <c r="K13" s="61" t="e">
        <f>SUM(#REF!)</f>
        <v>#REF!</v>
      </c>
      <c r="L13" s="84" t="e">
        <f t="shared" si="1"/>
        <v>#REF!</v>
      </c>
      <c r="M13" s="61" t="e">
        <f>SUM(#REF!)</f>
        <v>#REF!</v>
      </c>
      <c r="N13" s="61" t="e">
        <f>SUM(#REF!)</f>
        <v>#REF!</v>
      </c>
      <c r="O13" s="61" t="e">
        <f>SUM(#REF!)</f>
        <v>#REF!</v>
      </c>
      <c r="P13" s="61" t="e">
        <f>SUM(#REF!)</f>
        <v>#REF!</v>
      </c>
      <c r="Q13" s="84" t="e">
        <f t="shared" si="2"/>
        <v>#REF!</v>
      </c>
      <c r="R13" s="61" t="e">
        <f>SUM(#REF!)</f>
        <v>#REF!</v>
      </c>
      <c r="S13" s="61" t="e">
        <f>SUM(#REF!)</f>
        <v>#REF!</v>
      </c>
      <c r="T13" s="61" t="e">
        <f>SUM(#REF!)</f>
        <v>#REF!</v>
      </c>
      <c r="U13" s="61" t="e">
        <f>SUM(#REF!)</f>
        <v>#REF!</v>
      </c>
      <c r="V13" s="84" t="e">
        <f t="shared" si="3"/>
        <v>#REF!</v>
      </c>
      <c r="W13" s="61" t="e">
        <f>SUM(#REF!)</f>
        <v>#REF!</v>
      </c>
      <c r="X13" s="61" t="e">
        <f>SUM(#REF!)</f>
        <v>#REF!</v>
      </c>
      <c r="Y13" s="61" t="e">
        <f>SUM(#REF!)</f>
        <v>#REF!</v>
      </c>
      <c r="Z13" s="61" t="e">
        <f>SUM(#REF!)</f>
        <v>#REF!</v>
      </c>
      <c r="AA13" s="84" t="e">
        <f t="shared" si="4"/>
        <v>#REF!</v>
      </c>
      <c r="AB13" s="61" t="e">
        <f>SUM(#REF!)</f>
        <v>#REF!</v>
      </c>
      <c r="AC13" s="61" t="e">
        <f>SUM(#REF!)</f>
        <v>#REF!</v>
      </c>
      <c r="AD13" s="61" t="e">
        <f>SUM(#REF!)</f>
        <v>#REF!</v>
      </c>
      <c r="AE13" s="61" t="e">
        <f>SUM(#REF!)</f>
        <v>#REF!</v>
      </c>
      <c r="AF13" s="84" t="e">
        <f t="shared" si="5"/>
        <v>#REF!</v>
      </c>
      <c r="AG13" s="61" t="e">
        <f>SUM(#REF!)</f>
        <v>#REF!</v>
      </c>
      <c r="AH13" s="61" t="e">
        <f>SUM(#REF!)</f>
        <v>#REF!</v>
      </c>
      <c r="AI13" s="61" t="e">
        <f>SUM(#REF!)</f>
        <v>#REF!</v>
      </c>
      <c r="AJ13" s="61" t="e">
        <f>SUM(#REF!)</f>
        <v>#REF!</v>
      </c>
      <c r="AK13" s="75" t="e">
        <f t="shared" si="6"/>
        <v>#REF!</v>
      </c>
      <c r="AL13" s="52" t="e">
        <f>SUM(#REF!)</f>
        <v>#REF!</v>
      </c>
      <c r="AM13" s="52" t="e">
        <f>SUM(#REF!)</f>
        <v>#REF!</v>
      </c>
      <c r="AN13" s="52" t="e">
        <f>SUM(#REF!)</f>
        <v>#REF!</v>
      </c>
      <c r="AO13" s="52" t="e">
        <f>SUM(#REF!)</f>
        <v>#REF!</v>
      </c>
      <c r="AP13" s="75" t="e">
        <f t="shared" si="7"/>
        <v>#REF!</v>
      </c>
      <c r="AQ13" s="142"/>
      <c r="AR13" s="142"/>
      <c r="AS13" s="142"/>
      <c r="AT13" s="19"/>
      <c r="AU13" s="124">
        <v>0</v>
      </c>
      <c r="AV13" s="124">
        <v>0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93" s="5" customFormat="1" ht="18" customHeight="1" x14ac:dyDescent="0.25">
      <c r="A14" s="8" t="s">
        <v>0</v>
      </c>
      <c r="B14" s="8"/>
      <c r="C14" s="52" t="e">
        <f>SUM(#REF!)</f>
        <v>#REF!</v>
      </c>
      <c r="D14" s="52" t="e">
        <f>SUM(#REF!)</f>
        <v>#REF!</v>
      </c>
      <c r="E14" s="52" t="e">
        <f>SUM(#REF!)</f>
        <v>#REF!</v>
      </c>
      <c r="F14" s="52" t="e">
        <f>SUM(#REF!)</f>
        <v>#REF!</v>
      </c>
      <c r="G14" s="75" t="e">
        <f t="shared" si="0"/>
        <v>#REF!</v>
      </c>
      <c r="H14" s="52" t="e">
        <f>SUM(#REF!)</f>
        <v>#REF!</v>
      </c>
      <c r="I14" s="52" t="e">
        <f>SUM(#REF!)</f>
        <v>#REF!</v>
      </c>
      <c r="J14" s="52" t="e">
        <f>SUM(#REF!)</f>
        <v>#REF!</v>
      </c>
      <c r="K14" s="52" t="e">
        <f>SUM(#REF!)</f>
        <v>#REF!</v>
      </c>
      <c r="L14" s="75" t="e">
        <f t="shared" si="1"/>
        <v>#REF!</v>
      </c>
      <c r="M14" s="52" t="e">
        <f>SUM(#REF!)</f>
        <v>#REF!</v>
      </c>
      <c r="N14" s="52" t="e">
        <f>SUM(#REF!)</f>
        <v>#REF!</v>
      </c>
      <c r="O14" s="52" t="e">
        <f>SUM(#REF!)</f>
        <v>#REF!</v>
      </c>
      <c r="P14" s="52" t="e">
        <f>SUM(#REF!)</f>
        <v>#REF!</v>
      </c>
      <c r="Q14" s="75" t="e">
        <f t="shared" si="2"/>
        <v>#REF!</v>
      </c>
      <c r="R14" s="52" t="e">
        <f>SUM(#REF!)</f>
        <v>#REF!</v>
      </c>
      <c r="S14" s="52" t="e">
        <f>SUM(#REF!)</f>
        <v>#REF!</v>
      </c>
      <c r="T14" s="52" t="e">
        <f>SUM(#REF!)</f>
        <v>#REF!</v>
      </c>
      <c r="U14" s="52" t="e">
        <f>SUM(#REF!)</f>
        <v>#REF!</v>
      </c>
      <c r="V14" s="75" t="e">
        <f t="shared" si="3"/>
        <v>#REF!</v>
      </c>
      <c r="W14" s="52" t="e">
        <f>SUM(#REF!)</f>
        <v>#REF!</v>
      </c>
      <c r="X14" s="52" t="e">
        <f>SUM(#REF!)</f>
        <v>#REF!</v>
      </c>
      <c r="Y14" s="52" t="e">
        <f>SUM(#REF!)</f>
        <v>#REF!</v>
      </c>
      <c r="Z14" s="52" t="e">
        <f>SUM(#REF!)</f>
        <v>#REF!</v>
      </c>
      <c r="AA14" s="75" t="e">
        <f t="shared" si="4"/>
        <v>#REF!</v>
      </c>
      <c r="AB14" s="52" t="e">
        <f>SUM(#REF!)</f>
        <v>#REF!</v>
      </c>
      <c r="AC14" s="52" t="e">
        <f>SUM(#REF!)</f>
        <v>#REF!</v>
      </c>
      <c r="AD14" s="52" t="e">
        <f>SUM(#REF!)</f>
        <v>#REF!</v>
      </c>
      <c r="AE14" s="52" t="e">
        <f>SUM(#REF!)</f>
        <v>#REF!</v>
      </c>
      <c r="AF14" s="75" t="e">
        <f t="shared" si="5"/>
        <v>#REF!</v>
      </c>
      <c r="AG14" s="52" t="e">
        <f>SUM(#REF!)</f>
        <v>#REF!</v>
      </c>
      <c r="AH14" s="52" t="e">
        <f>SUM(#REF!)</f>
        <v>#REF!</v>
      </c>
      <c r="AI14" s="52" t="e">
        <f>SUM(#REF!)</f>
        <v>#REF!</v>
      </c>
      <c r="AJ14" s="52" t="e">
        <f>SUM(#REF!)</f>
        <v>#REF!</v>
      </c>
      <c r="AK14" s="75" t="e">
        <f t="shared" si="6"/>
        <v>#REF!</v>
      </c>
      <c r="AL14" s="52" t="e">
        <f>SUM(#REF!)</f>
        <v>#REF!</v>
      </c>
      <c r="AM14" s="52" t="e">
        <f>SUM(#REF!)</f>
        <v>#REF!</v>
      </c>
      <c r="AN14" s="52" t="e">
        <f>SUM(#REF!)</f>
        <v>#REF!</v>
      </c>
      <c r="AO14" s="52" t="e">
        <f>SUM(#REF!)</f>
        <v>#REF!</v>
      </c>
      <c r="AP14" s="75" t="e">
        <f t="shared" si="7"/>
        <v>#REF!</v>
      </c>
      <c r="AQ14" s="142"/>
      <c r="AR14" s="142"/>
      <c r="AS14" s="142"/>
      <c r="AT14" s="6"/>
      <c r="AU14" s="124">
        <v>33.979999999999997</v>
      </c>
      <c r="AV14" s="124">
        <v>228.23999999999998</v>
      </c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</row>
    <row r="15" spans="1:193" s="50" customFormat="1" ht="18" customHeight="1" thickBot="1" x14ac:dyDescent="0.3">
      <c r="A15" s="49" t="s">
        <v>87</v>
      </c>
      <c r="B15" s="49"/>
      <c r="C15" s="104" t="e">
        <f>SUM(#REF!)</f>
        <v>#REF!</v>
      </c>
      <c r="D15" s="104" t="e">
        <f>SUM(#REF!)</f>
        <v>#REF!</v>
      </c>
      <c r="E15" s="104" t="e">
        <f>SUM(#REF!)</f>
        <v>#REF!</v>
      </c>
      <c r="F15" s="104" t="e">
        <f>SUM(#REF!)</f>
        <v>#REF!</v>
      </c>
      <c r="G15" s="105" t="e">
        <f t="shared" si="0"/>
        <v>#REF!</v>
      </c>
      <c r="H15" s="104" t="e">
        <f>SUM(#REF!)</f>
        <v>#REF!</v>
      </c>
      <c r="I15" s="104" t="e">
        <f>SUM(#REF!)</f>
        <v>#REF!</v>
      </c>
      <c r="J15" s="104" t="e">
        <f>SUM(#REF!)</f>
        <v>#REF!</v>
      </c>
      <c r="K15" s="104" t="e">
        <f>SUM(#REF!)</f>
        <v>#REF!</v>
      </c>
      <c r="L15" s="105" t="e">
        <f t="shared" si="1"/>
        <v>#REF!</v>
      </c>
      <c r="M15" s="104" t="e">
        <f>SUM(#REF!)</f>
        <v>#REF!</v>
      </c>
      <c r="N15" s="104" t="e">
        <f>SUM(#REF!)</f>
        <v>#REF!</v>
      </c>
      <c r="O15" s="104" t="e">
        <f>SUM(#REF!)</f>
        <v>#REF!</v>
      </c>
      <c r="P15" s="104" t="e">
        <f>SUM(#REF!)</f>
        <v>#REF!</v>
      </c>
      <c r="Q15" s="105" t="e">
        <f t="shared" si="2"/>
        <v>#REF!</v>
      </c>
      <c r="R15" s="104" t="e">
        <f>SUM(#REF!)</f>
        <v>#REF!</v>
      </c>
      <c r="S15" s="104" t="e">
        <f>SUM(#REF!)</f>
        <v>#REF!</v>
      </c>
      <c r="T15" s="104" t="e">
        <f>SUM(#REF!)</f>
        <v>#REF!</v>
      </c>
      <c r="U15" s="104" t="e">
        <f>SUM(#REF!)</f>
        <v>#REF!</v>
      </c>
      <c r="V15" s="105" t="e">
        <f t="shared" si="3"/>
        <v>#REF!</v>
      </c>
      <c r="W15" s="104" t="e">
        <f>SUM(#REF!)</f>
        <v>#REF!</v>
      </c>
      <c r="X15" s="104" t="e">
        <f>SUM(#REF!)</f>
        <v>#REF!</v>
      </c>
      <c r="Y15" s="104" t="e">
        <f>SUM(#REF!)</f>
        <v>#REF!</v>
      </c>
      <c r="Z15" s="104" t="e">
        <f>SUM(#REF!)</f>
        <v>#REF!</v>
      </c>
      <c r="AA15" s="105" t="e">
        <f t="shared" si="4"/>
        <v>#REF!</v>
      </c>
      <c r="AB15" s="104" t="e">
        <f>SUM(#REF!)</f>
        <v>#REF!</v>
      </c>
      <c r="AC15" s="104" t="e">
        <f>SUM(#REF!)</f>
        <v>#REF!</v>
      </c>
      <c r="AD15" s="104" t="e">
        <f>SUM(#REF!)</f>
        <v>#REF!</v>
      </c>
      <c r="AE15" s="104" t="e">
        <f>SUM(#REF!)</f>
        <v>#REF!</v>
      </c>
      <c r="AF15" s="105" t="e">
        <f t="shared" si="5"/>
        <v>#REF!</v>
      </c>
      <c r="AG15" s="104" t="e">
        <f>SUM(#REF!)</f>
        <v>#REF!</v>
      </c>
      <c r="AH15" s="104" t="e">
        <f>SUM(#REF!)</f>
        <v>#REF!</v>
      </c>
      <c r="AI15" s="104" t="e">
        <f>SUM(#REF!)</f>
        <v>#REF!</v>
      </c>
      <c r="AJ15" s="104" t="e">
        <f>SUM(#REF!)</f>
        <v>#REF!</v>
      </c>
      <c r="AK15" s="75" t="e">
        <f t="shared" si="6"/>
        <v>#REF!</v>
      </c>
      <c r="AL15" s="52" t="e">
        <f>SUM(#REF!)</f>
        <v>#REF!</v>
      </c>
      <c r="AM15" s="52" t="e">
        <f>SUM(#REF!)</f>
        <v>#REF!</v>
      </c>
      <c r="AN15" s="52" t="e">
        <f>SUM(#REF!)</f>
        <v>#REF!</v>
      </c>
      <c r="AO15" s="52" t="e">
        <f>SUM(#REF!)</f>
        <v>#REF!</v>
      </c>
      <c r="AP15" s="75" t="e">
        <f t="shared" si="7"/>
        <v>#REF!</v>
      </c>
      <c r="AQ15" s="142"/>
      <c r="AR15" s="142"/>
      <c r="AS15" s="142"/>
      <c r="AT15" s="48"/>
      <c r="AU15" s="124">
        <v>13975.63</v>
      </c>
      <c r="AV15" s="124">
        <v>13975.630000000001</v>
      </c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</row>
    <row r="16" spans="1:193" s="16" customFormat="1" ht="18" customHeight="1" thickTop="1" thickBot="1" x14ac:dyDescent="0.3">
      <c r="A16" s="56" t="s">
        <v>14</v>
      </c>
      <c r="B16" s="56"/>
      <c r="C16" s="57" t="e">
        <f t="shared" ref="C16:L16" si="8">SUM(C5:C15)</f>
        <v>#REF!</v>
      </c>
      <c r="D16" s="57" t="e">
        <f t="shared" si="8"/>
        <v>#REF!</v>
      </c>
      <c r="E16" s="57" t="e">
        <f t="shared" si="8"/>
        <v>#REF!</v>
      </c>
      <c r="F16" s="57" t="e">
        <f t="shared" si="8"/>
        <v>#REF!</v>
      </c>
      <c r="G16" s="76" t="e">
        <f t="shared" si="8"/>
        <v>#REF!</v>
      </c>
      <c r="H16" s="57" t="e">
        <f t="shared" si="8"/>
        <v>#REF!</v>
      </c>
      <c r="I16" s="57" t="e">
        <f t="shared" si="8"/>
        <v>#REF!</v>
      </c>
      <c r="J16" s="57" t="e">
        <f t="shared" si="8"/>
        <v>#REF!</v>
      </c>
      <c r="K16" s="57" t="e">
        <f t="shared" si="8"/>
        <v>#REF!</v>
      </c>
      <c r="L16" s="76" t="e">
        <f t="shared" si="8"/>
        <v>#REF!</v>
      </c>
      <c r="M16" s="57" t="e">
        <f t="shared" ref="M16:AP16" si="9">SUM(M5:M15)</f>
        <v>#REF!</v>
      </c>
      <c r="N16" s="57" t="e">
        <f t="shared" si="9"/>
        <v>#REF!</v>
      </c>
      <c r="O16" s="57" t="e">
        <f t="shared" si="9"/>
        <v>#REF!</v>
      </c>
      <c r="P16" s="57" t="e">
        <f t="shared" si="9"/>
        <v>#REF!</v>
      </c>
      <c r="Q16" s="76" t="e">
        <f t="shared" si="9"/>
        <v>#REF!</v>
      </c>
      <c r="R16" s="57" t="e">
        <f t="shared" si="9"/>
        <v>#REF!</v>
      </c>
      <c r="S16" s="57" t="e">
        <f t="shared" si="9"/>
        <v>#REF!</v>
      </c>
      <c r="T16" s="57" t="e">
        <f t="shared" si="9"/>
        <v>#REF!</v>
      </c>
      <c r="U16" s="57" t="e">
        <f t="shared" si="9"/>
        <v>#REF!</v>
      </c>
      <c r="V16" s="76" t="e">
        <f t="shared" si="9"/>
        <v>#REF!</v>
      </c>
      <c r="W16" s="57" t="e">
        <f t="shared" si="9"/>
        <v>#REF!</v>
      </c>
      <c r="X16" s="57" t="e">
        <f t="shared" si="9"/>
        <v>#REF!</v>
      </c>
      <c r="Y16" s="57" t="e">
        <f t="shared" si="9"/>
        <v>#REF!</v>
      </c>
      <c r="Z16" s="57" t="e">
        <f t="shared" si="9"/>
        <v>#REF!</v>
      </c>
      <c r="AA16" s="76" t="e">
        <f t="shared" si="9"/>
        <v>#REF!</v>
      </c>
      <c r="AB16" s="57" t="e">
        <f t="shared" si="9"/>
        <v>#REF!</v>
      </c>
      <c r="AC16" s="57" t="e">
        <f t="shared" si="9"/>
        <v>#REF!</v>
      </c>
      <c r="AD16" s="57" t="e">
        <f t="shared" si="9"/>
        <v>#REF!</v>
      </c>
      <c r="AE16" s="57" t="e">
        <f t="shared" si="9"/>
        <v>#REF!</v>
      </c>
      <c r="AF16" s="76" t="e">
        <f t="shared" si="9"/>
        <v>#REF!</v>
      </c>
      <c r="AG16" s="57" t="e">
        <f t="shared" si="9"/>
        <v>#REF!</v>
      </c>
      <c r="AH16" s="57" t="e">
        <f t="shared" si="9"/>
        <v>#REF!</v>
      </c>
      <c r="AI16" s="57" t="e">
        <f t="shared" si="9"/>
        <v>#REF!</v>
      </c>
      <c r="AJ16" s="57" t="e">
        <f t="shared" si="9"/>
        <v>#REF!</v>
      </c>
      <c r="AK16" s="76" t="e">
        <f t="shared" si="9"/>
        <v>#REF!</v>
      </c>
      <c r="AL16" s="57" t="e">
        <f t="shared" si="9"/>
        <v>#REF!</v>
      </c>
      <c r="AM16" s="57" t="e">
        <f t="shared" si="9"/>
        <v>#REF!</v>
      </c>
      <c r="AN16" s="57" t="e">
        <f t="shared" si="9"/>
        <v>#REF!</v>
      </c>
      <c r="AO16" s="57" t="e">
        <f t="shared" si="9"/>
        <v>#REF!</v>
      </c>
      <c r="AP16" s="76" t="e">
        <f t="shared" si="9"/>
        <v>#REF!</v>
      </c>
      <c r="AQ16" s="145"/>
      <c r="AR16" s="145"/>
      <c r="AS16" s="145"/>
      <c r="AT16" s="15"/>
      <c r="AU16" s="138">
        <v>89745.922000000006</v>
      </c>
      <c r="AV16" s="138">
        <v>104284.36</v>
      </c>
      <c r="AW16" s="15" t="s">
        <v>96</v>
      </c>
      <c r="AX16" s="15"/>
      <c r="AY16" s="15"/>
      <c r="AZ16" s="15"/>
      <c r="BA16" s="15"/>
      <c r="BB16" s="15">
        <f t="shared" ref="BB16:DJ16" si="10">SUM(BB5:BB15)</f>
        <v>0</v>
      </c>
      <c r="BC16" s="15">
        <f t="shared" si="10"/>
        <v>0</v>
      </c>
      <c r="BD16" s="15">
        <f t="shared" si="10"/>
        <v>0</v>
      </c>
      <c r="BE16" s="15">
        <f t="shared" si="10"/>
        <v>0</v>
      </c>
      <c r="BF16" s="15">
        <f t="shared" si="10"/>
        <v>0</v>
      </c>
      <c r="BG16" s="15">
        <f t="shared" si="10"/>
        <v>0</v>
      </c>
      <c r="BH16" s="15">
        <f t="shared" si="10"/>
        <v>0</v>
      </c>
      <c r="BI16" s="15">
        <f t="shared" si="10"/>
        <v>0</v>
      </c>
      <c r="BJ16" s="15">
        <f t="shared" si="10"/>
        <v>0</v>
      </c>
      <c r="BK16" s="15">
        <f t="shared" si="10"/>
        <v>0</v>
      </c>
      <c r="BL16" s="15">
        <f t="shared" si="10"/>
        <v>0</v>
      </c>
      <c r="BM16" s="15">
        <f t="shared" si="10"/>
        <v>0</v>
      </c>
      <c r="BN16" s="15">
        <f t="shared" si="10"/>
        <v>0</v>
      </c>
      <c r="BO16" s="15">
        <f t="shared" si="10"/>
        <v>0</v>
      </c>
      <c r="BP16" s="15">
        <f t="shared" si="10"/>
        <v>0</v>
      </c>
      <c r="BQ16" s="15">
        <f t="shared" si="10"/>
        <v>0</v>
      </c>
      <c r="BR16" s="15">
        <f t="shared" si="10"/>
        <v>0</v>
      </c>
      <c r="BS16" s="15">
        <f t="shared" si="10"/>
        <v>0</v>
      </c>
      <c r="BT16" s="15">
        <f t="shared" si="10"/>
        <v>0</v>
      </c>
      <c r="BU16" s="15">
        <f t="shared" si="10"/>
        <v>0</v>
      </c>
      <c r="BV16" s="15">
        <f t="shared" si="10"/>
        <v>0</v>
      </c>
      <c r="BW16" s="15">
        <f t="shared" si="10"/>
        <v>0</v>
      </c>
      <c r="BX16" s="15">
        <f t="shared" si="10"/>
        <v>0</v>
      </c>
      <c r="BY16" s="15">
        <f t="shared" si="10"/>
        <v>0</v>
      </c>
      <c r="BZ16" s="15">
        <f t="shared" si="10"/>
        <v>0</v>
      </c>
      <c r="CA16" s="15">
        <f t="shared" si="10"/>
        <v>0</v>
      </c>
      <c r="CB16" s="15">
        <f t="shared" si="10"/>
        <v>0</v>
      </c>
      <c r="CC16" s="15">
        <f t="shared" si="10"/>
        <v>0</v>
      </c>
      <c r="CD16" s="15">
        <f t="shared" si="10"/>
        <v>0</v>
      </c>
      <c r="CE16" s="15">
        <f t="shared" si="10"/>
        <v>0</v>
      </c>
      <c r="CF16" s="15">
        <f t="shared" si="10"/>
        <v>0</v>
      </c>
      <c r="CG16" s="15">
        <f t="shared" si="10"/>
        <v>0</v>
      </c>
      <c r="CH16" s="15">
        <f t="shared" si="10"/>
        <v>0</v>
      </c>
      <c r="CI16" s="15">
        <f t="shared" si="10"/>
        <v>0</v>
      </c>
      <c r="CJ16" s="15">
        <f t="shared" si="10"/>
        <v>0</v>
      </c>
      <c r="CK16" s="15">
        <f t="shared" si="10"/>
        <v>0</v>
      </c>
      <c r="CL16" s="15">
        <f t="shared" si="10"/>
        <v>0</v>
      </c>
      <c r="CM16" s="15">
        <f t="shared" si="10"/>
        <v>0</v>
      </c>
      <c r="CN16" s="15">
        <f t="shared" si="10"/>
        <v>0</v>
      </c>
      <c r="CO16" s="15">
        <f t="shared" si="10"/>
        <v>0</v>
      </c>
      <c r="CP16" s="15">
        <f t="shared" si="10"/>
        <v>0</v>
      </c>
      <c r="CQ16" s="15">
        <f t="shared" si="10"/>
        <v>0</v>
      </c>
      <c r="CR16" s="15">
        <f t="shared" si="10"/>
        <v>0</v>
      </c>
      <c r="CS16" s="15">
        <f t="shared" si="10"/>
        <v>0</v>
      </c>
      <c r="CT16" s="15">
        <f t="shared" si="10"/>
        <v>0</v>
      </c>
      <c r="CU16" s="15">
        <f t="shared" si="10"/>
        <v>0</v>
      </c>
      <c r="CV16" s="15">
        <f t="shared" si="10"/>
        <v>0</v>
      </c>
      <c r="CW16" s="15">
        <f t="shared" si="10"/>
        <v>0</v>
      </c>
      <c r="CX16" s="15">
        <f t="shared" si="10"/>
        <v>0</v>
      </c>
      <c r="CY16" s="15">
        <f t="shared" si="10"/>
        <v>0</v>
      </c>
      <c r="CZ16" s="15">
        <f t="shared" si="10"/>
        <v>0</v>
      </c>
      <c r="DA16" s="15">
        <f t="shared" si="10"/>
        <v>0</v>
      </c>
      <c r="DB16" s="15">
        <f t="shared" si="10"/>
        <v>0</v>
      </c>
      <c r="DC16" s="15">
        <f t="shared" si="10"/>
        <v>0</v>
      </c>
      <c r="DD16" s="15">
        <f t="shared" si="10"/>
        <v>58.24</v>
      </c>
      <c r="DE16" s="15">
        <f t="shared" si="10"/>
        <v>0</v>
      </c>
      <c r="DF16" s="15">
        <f t="shared" si="10"/>
        <v>0</v>
      </c>
      <c r="DG16" s="15">
        <f t="shared" si="10"/>
        <v>0</v>
      </c>
      <c r="DH16" s="15">
        <f t="shared" si="10"/>
        <v>0</v>
      </c>
      <c r="DI16" s="15">
        <f t="shared" si="10"/>
        <v>0</v>
      </c>
      <c r="DJ16" s="15">
        <f t="shared" si="10"/>
        <v>0</v>
      </c>
    </row>
    <row r="17" spans="1:652" s="5" customFormat="1" ht="18" customHeight="1" thickTop="1" x14ac:dyDescent="0.25">
      <c r="A17" s="8" t="s">
        <v>15</v>
      </c>
      <c r="B17" s="8"/>
      <c r="C17" s="52" t="e">
        <f>SUM(#REF!)</f>
        <v>#REF!</v>
      </c>
      <c r="D17" s="52" t="e">
        <f>SUM(#REF!)</f>
        <v>#REF!</v>
      </c>
      <c r="E17" s="52" t="e">
        <f>SUM(#REF!)</f>
        <v>#REF!</v>
      </c>
      <c r="F17" s="52" t="e">
        <f>SUM(#REF!)</f>
        <v>#REF!</v>
      </c>
      <c r="G17" s="75" t="e">
        <f t="shared" ref="G17:G40" si="11">SUM(C17:F17)</f>
        <v>#REF!</v>
      </c>
      <c r="H17" s="52" t="e">
        <f>SUM(#REF!)</f>
        <v>#REF!</v>
      </c>
      <c r="I17" s="52" t="e">
        <f>SUM(#REF!)</f>
        <v>#REF!</v>
      </c>
      <c r="J17" s="52" t="e">
        <f>SUM(#REF!)</f>
        <v>#REF!</v>
      </c>
      <c r="K17" s="52" t="e">
        <f>SUM(#REF!)</f>
        <v>#REF!</v>
      </c>
      <c r="L17" s="75" t="e">
        <f t="shared" ref="L17:L40" si="12">SUM(H17:K17)</f>
        <v>#REF!</v>
      </c>
      <c r="M17" s="52" t="e">
        <f>SUM(#REF!)</f>
        <v>#REF!</v>
      </c>
      <c r="N17" s="52" t="e">
        <f>SUM(#REF!)</f>
        <v>#REF!</v>
      </c>
      <c r="O17" s="52" t="e">
        <f>SUM(#REF!)</f>
        <v>#REF!</v>
      </c>
      <c r="P17" s="52" t="e">
        <f>SUM(#REF!)</f>
        <v>#REF!</v>
      </c>
      <c r="Q17" s="75" t="e">
        <f t="shared" ref="Q17:Q24" si="13">SUM(M17:P17)</f>
        <v>#REF!</v>
      </c>
      <c r="R17" s="52" t="e">
        <f>SUM(#REF!)</f>
        <v>#REF!</v>
      </c>
      <c r="S17" s="52" t="e">
        <f>SUM(#REF!)</f>
        <v>#REF!</v>
      </c>
      <c r="T17" s="52" t="e">
        <f>SUM(#REF!)</f>
        <v>#REF!</v>
      </c>
      <c r="U17" s="52" t="e">
        <f>SUM(#REF!)</f>
        <v>#REF!</v>
      </c>
      <c r="V17" s="75" t="e">
        <f t="shared" ref="V17:V26" si="14">SUM(R17:U17)</f>
        <v>#REF!</v>
      </c>
      <c r="W17" s="52" t="e">
        <f>SUM(#REF!)</f>
        <v>#REF!</v>
      </c>
      <c r="X17" s="52" t="e">
        <f>SUM(#REF!)</f>
        <v>#REF!</v>
      </c>
      <c r="Y17" s="52" t="e">
        <f>SUM(#REF!)</f>
        <v>#REF!</v>
      </c>
      <c r="Z17" s="52" t="e">
        <f>SUM(#REF!)</f>
        <v>#REF!</v>
      </c>
      <c r="AA17" s="75" t="e">
        <f t="shared" ref="AA17:AA26" si="15">SUM(W17:Z17)</f>
        <v>#REF!</v>
      </c>
      <c r="AB17" s="52" t="e">
        <f>SUM(#REF!)</f>
        <v>#REF!</v>
      </c>
      <c r="AC17" s="52" t="e">
        <f>SUM(#REF!)</f>
        <v>#REF!</v>
      </c>
      <c r="AD17" s="52" t="e">
        <f>SUM(#REF!)</f>
        <v>#REF!</v>
      </c>
      <c r="AE17" s="52" t="e">
        <f>SUM(#REF!)</f>
        <v>#REF!</v>
      </c>
      <c r="AF17" s="75" t="e">
        <f t="shared" ref="AF17:AF26" si="16">SUM(AB17:AE17)</f>
        <v>#REF!</v>
      </c>
      <c r="AG17" s="52" t="e">
        <f>SUM(#REF!)</f>
        <v>#REF!</v>
      </c>
      <c r="AH17" s="52" t="e">
        <f>SUM(#REF!)</f>
        <v>#REF!</v>
      </c>
      <c r="AI17" s="52" t="e">
        <f>SUM(#REF!)</f>
        <v>#REF!</v>
      </c>
      <c r="AJ17" s="52" t="e">
        <f>SUM(#REF!)</f>
        <v>#REF!</v>
      </c>
      <c r="AK17" s="75" t="e">
        <f t="shared" ref="AK17:AK26" si="17">SUM(AG17:AJ17)</f>
        <v>#REF!</v>
      </c>
      <c r="AL17" s="52" t="e">
        <f>SUM(#REF!)</f>
        <v>#REF!</v>
      </c>
      <c r="AM17" s="52" t="e">
        <f>SUM(#REF!)</f>
        <v>#REF!</v>
      </c>
      <c r="AN17" s="52" t="e">
        <f>SUM(#REF!)</f>
        <v>#REF!</v>
      </c>
      <c r="AO17" s="52" t="e">
        <f>SUM(#REF!)</f>
        <v>#REF!</v>
      </c>
      <c r="AP17" s="75" t="e">
        <f t="shared" ref="AP17:AP26" si="18">SUM(AL17:AO17)</f>
        <v>#REF!</v>
      </c>
      <c r="AQ17" s="142"/>
      <c r="AR17" s="142"/>
      <c r="AS17" s="142"/>
      <c r="AT17" s="6"/>
      <c r="AU17" s="124">
        <v>32656.129999999997</v>
      </c>
      <c r="AV17" s="124">
        <v>33424.42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GK17" s="5">
        <f>1636+1587.65</f>
        <v>3223.65</v>
      </c>
    </row>
    <row r="18" spans="1:652" s="5" customFormat="1" ht="18" customHeight="1" x14ac:dyDescent="0.25">
      <c r="A18" s="5" t="s">
        <v>16</v>
      </c>
      <c r="B18" s="18"/>
      <c r="C18" s="52" t="e">
        <f>SUM(#REF!)</f>
        <v>#REF!</v>
      </c>
      <c r="D18" s="52" t="e">
        <f>SUM(#REF!)</f>
        <v>#REF!</v>
      </c>
      <c r="E18" s="52" t="e">
        <f>SUM(#REF!)</f>
        <v>#REF!</v>
      </c>
      <c r="F18" s="52" t="e">
        <f>SUM(#REF!)</f>
        <v>#REF!</v>
      </c>
      <c r="G18" s="75" t="e">
        <f t="shared" si="11"/>
        <v>#REF!</v>
      </c>
      <c r="H18" s="52" t="e">
        <f>SUM(#REF!)</f>
        <v>#REF!</v>
      </c>
      <c r="I18" s="52" t="e">
        <f>SUM(#REF!)</f>
        <v>#REF!</v>
      </c>
      <c r="J18" s="52" t="e">
        <f>SUM(#REF!)</f>
        <v>#REF!</v>
      </c>
      <c r="K18" s="52" t="e">
        <f>SUM(#REF!)</f>
        <v>#REF!</v>
      </c>
      <c r="L18" s="75" t="e">
        <f t="shared" si="12"/>
        <v>#REF!</v>
      </c>
      <c r="M18" s="52" t="e">
        <f>SUM(#REF!)</f>
        <v>#REF!</v>
      </c>
      <c r="N18" s="52" t="e">
        <f>SUM(#REF!)</f>
        <v>#REF!</v>
      </c>
      <c r="O18" s="52" t="e">
        <f>SUM(#REF!)</f>
        <v>#REF!</v>
      </c>
      <c r="P18" s="52" t="e">
        <f>SUM(#REF!)</f>
        <v>#REF!</v>
      </c>
      <c r="Q18" s="75" t="e">
        <f t="shared" si="13"/>
        <v>#REF!</v>
      </c>
      <c r="R18" s="52" t="e">
        <f>SUM(#REF!)</f>
        <v>#REF!</v>
      </c>
      <c r="S18" s="52" t="e">
        <f>SUM(#REF!)</f>
        <v>#REF!</v>
      </c>
      <c r="T18" s="52" t="e">
        <f>SUM(#REF!)</f>
        <v>#REF!</v>
      </c>
      <c r="U18" s="52" t="e">
        <f>SUM(#REF!)</f>
        <v>#REF!</v>
      </c>
      <c r="V18" s="75" t="e">
        <f t="shared" si="14"/>
        <v>#REF!</v>
      </c>
      <c r="W18" s="52" t="e">
        <f>SUM(#REF!)</f>
        <v>#REF!</v>
      </c>
      <c r="X18" s="52" t="e">
        <f>SUM(#REF!)</f>
        <v>#REF!</v>
      </c>
      <c r="Y18" s="52" t="e">
        <f>SUM(#REF!)</f>
        <v>#REF!</v>
      </c>
      <c r="Z18" s="52" t="e">
        <f>SUM(#REF!)</f>
        <v>#REF!</v>
      </c>
      <c r="AA18" s="75" t="e">
        <f t="shared" si="15"/>
        <v>#REF!</v>
      </c>
      <c r="AB18" s="52" t="e">
        <f>SUM(#REF!)</f>
        <v>#REF!</v>
      </c>
      <c r="AC18" s="52" t="e">
        <f>SUM(#REF!)</f>
        <v>#REF!</v>
      </c>
      <c r="AD18" s="52" t="e">
        <f>SUM(#REF!)</f>
        <v>#REF!</v>
      </c>
      <c r="AE18" s="52" t="e">
        <f>SUM(#REF!)</f>
        <v>#REF!</v>
      </c>
      <c r="AF18" s="75" t="e">
        <f t="shared" si="16"/>
        <v>#REF!</v>
      </c>
      <c r="AG18" s="52" t="e">
        <f>SUM(#REF!)</f>
        <v>#REF!</v>
      </c>
      <c r="AH18" s="52" t="e">
        <f>SUM(#REF!)</f>
        <v>#REF!</v>
      </c>
      <c r="AI18" s="52" t="e">
        <f>SUM(#REF!)</f>
        <v>#REF!</v>
      </c>
      <c r="AJ18" s="52" t="e">
        <f>SUM(#REF!)</f>
        <v>#REF!</v>
      </c>
      <c r="AK18" s="75" t="e">
        <f t="shared" si="17"/>
        <v>#REF!</v>
      </c>
      <c r="AL18" s="52" t="e">
        <f>SUM(#REF!)</f>
        <v>#REF!</v>
      </c>
      <c r="AM18" s="52" t="e">
        <f>SUM(#REF!)</f>
        <v>#REF!</v>
      </c>
      <c r="AN18" s="52" t="e">
        <f>SUM(#REF!)</f>
        <v>#REF!</v>
      </c>
      <c r="AO18" s="52" t="e">
        <f>SUM(#REF!)</f>
        <v>#REF!</v>
      </c>
      <c r="AP18" s="75" t="e">
        <f t="shared" si="18"/>
        <v>#REF!</v>
      </c>
      <c r="AQ18" s="142"/>
      <c r="AR18" s="142"/>
      <c r="AS18" s="142"/>
      <c r="AT18" s="6"/>
      <c r="AU18" s="124">
        <v>8361.99</v>
      </c>
      <c r="AV18" s="124">
        <v>8091.83</v>
      </c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GG18" s="5">
        <f>811.29+740.5+593.3</f>
        <v>2145.09</v>
      </c>
    </row>
    <row r="19" spans="1:652" s="5" customFormat="1" ht="18" customHeight="1" x14ac:dyDescent="0.25">
      <c r="A19" s="5" t="s">
        <v>17</v>
      </c>
      <c r="B19" s="18"/>
      <c r="C19" s="52" t="e">
        <f>SUM(#REF!)</f>
        <v>#REF!</v>
      </c>
      <c r="D19" s="52" t="e">
        <f>SUM(#REF!)</f>
        <v>#REF!</v>
      </c>
      <c r="E19" s="52" t="e">
        <f>SUM(#REF!)</f>
        <v>#REF!</v>
      </c>
      <c r="F19" s="52" t="e">
        <f>SUM(#REF!)</f>
        <v>#REF!</v>
      </c>
      <c r="G19" s="75" t="e">
        <f t="shared" si="11"/>
        <v>#REF!</v>
      </c>
      <c r="H19" s="52" t="e">
        <f>SUM(#REF!)</f>
        <v>#REF!</v>
      </c>
      <c r="I19" s="52" t="e">
        <f>SUM(#REF!)</f>
        <v>#REF!</v>
      </c>
      <c r="J19" s="52" t="e">
        <f>SUM(#REF!)</f>
        <v>#REF!</v>
      </c>
      <c r="K19" s="52" t="e">
        <f>SUM(#REF!)</f>
        <v>#REF!</v>
      </c>
      <c r="L19" s="75" t="e">
        <f t="shared" si="12"/>
        <v>#REF!</v>
      </c>
      <c r="M19" s="52" t="e">
        <f>SUM(#REF!)</f>
        <v>#REF!</v>
      </c>
      <c r="N19" s="52" t="e">
        <f>SUM(#REF!)</f>
        <v>#REF!</v>
      </c>
      <c r="O19" s="52" t="e">
        <f>SUM(#REF!)</f>
        <v>#REF!</v>
      </c>
      <c r="P19" s="52" t="e">
        <f>SUM(#REF!)</f>
        <v>#REF!</v>
      </c>
      <c r="Q19" s="75" t="e">
        <f t="shared" si="13"/>
        <v>#REF!</v>
      </c>
      <c r="R19" s="52" t="e">
        <f>SUM(#REF!)</f>
        <v>#REF!</v>
      </c>
      <c r="S19" s="52" t="e">
        <f>SUM(#REF!)</f>
        <v>#REF!</v>
      </c>
      <c r="T19" s="52" t="e">
        <f>SUM(#REF!)</f>
        <v>#REF!</v>
      </c>
      <c r="U19" s="52" t="e">
        <f>SUM(#REF!)</f>
        <v>#REF!</v>
      </c>
      <c r="V19" s="75" t="e">
        <f t="shared" si="14"/>
        <v>#REF!</v>
      </c>
      <c r="W19" s="52" t="e">
        <f>SUM(#REF!)</f>
        <v>#REF!</v>
      </c>
      <c r="X19" s="52" t="e">
        <f>SUM(#REF!)</f>
        <v>#REF!</v>
      </c>
      <c r="Y19" s="52" t="e">
        <f>SUM(#REF!)</f>
        <v>#REF!</v>
      </c>
      <c r="Z19" s="52" t="e">
        <f>SUM(#REF!)</f>
        <v>#REF!</v>
      </c>
      <c r="AA19" s="75" t="e">
        <f t="shared" si="15"/>
        <v>#REF!</v>
      </c>
      <c r="AB19" s="52" t="e">
        <f>SUM(#REF!)</f>
        <v>#REF!</v>
      </c>
      <c r="AC19" s="52" t="e">
        <f>SUM(#REF!)</f>
        <v>#REF!</v>
      </c>
      <c r="AD19" s="52" t="e">
        <f>SUM(#REF!)</f>
        <v>#REF!</v>
      </c>
      <c r="AE19" s="52" t="e">
        <f>SUM(#REF!)</f>
        <v>#REF!</v>
      </c>
      <c r="AF19" s="75" t="e">
        <f t="shared" si="16"/>
        <v>#REF!</v>
      </c>
      <c r="AG19" s="52" t="e">
        <f>SUM(#REF!)</f>
        <v>#REF!</v>
      </c>
      <c r="AH19" s="52" t="e">
        <f>SUM(#REF!)</f>
        <v>#REF!</v>
      </c>
      <c r="AI19" s="52" t="e">
        <f>SUM(#REF!)</f>
        <v>#REF!</v>
      </c>
      <c r="AJ19" s="52" t="e">
        <f>SUM(#REF!)</f>
        <v>#REF!</v>
      </c>
      <c r="AK19" s="75" t="e">
        <f t="shared" si="17"/>
        <v>#REF!</v>
      </c>
      <c r="AL19" s="52" t="e">
        <f>SUM(#REF!)</f>
        <v>#REF!</v>
      </c>
      <c r="AM19" s="52" t="e">
        <f>SUM(#REF!)</f>
        <v>#REF!</v>
      </c>
      <c r="AN19" s="52" t="e">
        <f>SUM(#REF!)</f>
        <v>#REF!</v>
      </c>
      <c r="AO19" s="52" t="e">
        <f>SUM(#REF!)</f>
        <v>#REF!</v>
      </c>
      <c r="AP19" s="75" t="e">
        <f t="shared" si="18"/>
        <v>#REF!</v>
      </c>
      <c r="AQ19" s="142"/>
      <c r="AR19" s="142"/>
      <c r="AS19" s="142"/>
      <c r="AT19" s="6"/>
      <c r="AU19" s="124">
        <v>21140.66</v>
      </c>
      <c r="AV19" s="124">
        <v>23600.489999999998</v>
      </c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>
        <f>610.61+243.12</f>
        <v>853.73</v>
      </c>
      <c r="DE19" s="6"/>
      <c r="DF19" s="6"/>
      <c r="DG19" s="6"/>
      <c r="DH19" s="6"/>
      <c r="DI19" s="6"/>
      <c r="DJ19" s="6"/>
    </row>
    <row r="20" spans="1:652" s="50" customFormat="1" ht="18" customHeight="1" x14ac:dyDescent="0.25">
      <c r="A20" s="49" t="s">
        <v>79</v>
      </c>
      <c r="B20" s="49"/>
      <c r="C20" s="104" t="e">
        <f>SUM(#REF!)</f>
        <v>#REF!</v>
      </c>
      <c r="D20" s="104" t="e">
        <f>SUM(#REF!)</f>
        <v>#REF!</v>
      </c>
      <c r="E20" s="104" t="e">
        <f>SUM(#REF!)</f>
        <v>#REF!</v>
      </c>
      <c r="F20" s="104" t="e">
        <f>SUM(#REF!)</f>
        <v>#REF!</v>
      </c>
      <c r="G20" s="105" t="e">
        <f t="shared" si="11"/>
        <v>#REF!</v>
      </c>
      <c r="H20" s="104" t="e">
        <f>SUM(#REF!)</f>
        <v>#REF!</v>
      </c>
      <c r="I20" s="104" t="e">
        <f>SUM(#REF!)</f>
        <v>#REF!</v>
      </c>
      <c r="J20" s="104" t="e">
        <f>SUM(#REF!)</f>
        <v>#REF!</v>
      </c>
      <c r="K20" s="104" t="e">
        <f>SUM(#REF!)</f>
        <v>#REF!</v>
      </c>
      <c r="L20" s="105" t="e">
        <f t="shared" si="12"/>
        <v>#REF!</v>
      </c>
      <c r="M20" s="104" t="e">
        <f>SUM(#REF!)</f>
        <v>#REF!</v>
      </c>
      <c r="N20" s="104" t="e">
        <f>SUM(#REF!)</f>
        <v>#REF!</v>
      </c>
      <c r="O20" s="104" t="e">
        <f>SUM(#REF!)</f>
        <v>#REF!</v>
      </c>
      <c r="P20" s="104" t="e">
        <f>SUM(#REF!)</f>
        <v>#REF!</v>
      </c>
      <c r="Q20" s="105" t="e">
        <f t="shared" si="13"/>
        <v>#REF!</v>
      </c>
      <c r="R20" s="104" t="e">
        <f>SUM(#REF!)</f>
        <v>#REF!</v>
      </c>
      <c r="S20" s="104" t="e">
        <f>SUM(#REF!)</f>
        <v>#REF!</v>
      </c>
      <c r="T20" s="104" t="e">
        <f>SUM(#REF!)</f>
        <v>#REF!</v>
      </c>
      <c r="U20" s="104" t="e">
        <f>SUM(#REF!)</f>
        <v>#REF!</v>
      </c>
      <c r="V20" s="105" t="e">
        <f t="shared" si="14"/>
        <v>#REF!</v>
      </c>
      <c r="W20" s="104" t="e">
        <f>SUM(#REF!)</f>
        <v>#REF!</v>
      </c>
      <c r="X20" s="104" t="e">
        <f>SUM(#REF!)</f>
        <v>#REF!</v>
      </c>
      <c r="Y20" s="104" t="e">
        <f>SUM(#REF!)</f>
        <v>#REF!</v>
      </c>
      <c r="Z20" s="104" t="e">
        <f>SUM(#REF!)</f>
        <v>#REF!</v>
      </c>
      <c r="AA20" s="105" t="e">
        <f t="shared" si="15"/>
        <v>#REF!</v>
      </c>
      <c r="AB20" s="104" t="e">
        <f>SUM(#REF!)</f>
        <v>#REF!</v>
      </c>
      <c r="AC20" s="104" t="e">
        <f>SUM(#REF!)</f>
        <v>#REF!</v>
      </c>
      <c r="AD20" s="104" t="e">
        <f>SUM(#REF!)</f>
        <v>#REF!</v>
      </c>
      <c r="AE20" s="104" t="e">
        <f>SUM(#REF!)</f>
        <v>#REF!</v>
      </c>
      <c r="AF20" s="75" t="e">
        <f t="shared" si="16"/>
        <v>#REF!</v>
      </c>
      <c r="AG20" s="104" t="e">
        <f>SUM(#REF!)</f>
        <v>#REF!</v>
      </c>
      <c r="AH20" s="104" t="e">
        <f>SUM(#REF!)</f>
        <v>#REF!</v>
      </c>
      <c r="AI20" s="104" t="e">
        <f>SUM(#REF!)</f>
        <v>#REF!</v>
      </c>
      <c r="AJ20" s="104" t="e">
        <f>SUM(#REF!)</f>
        <v>#REF!</v>
      </c>
      <c r="AK20" s="75" t="e">
        <f t="shared" si="17"/>
        <v>#REF!</v>
      </c>
      <c r="AL20" s="52" t="e">
        <f>SUM(#REF!)</f>
        <v>#REF!</v>
      </c>
      <c r="AM20" s="52" t="e">
        <f>SUM(#REF!)</f>
        <v>#REF!</v>
      </c>
      <c r="AN20" s="52" t="e">
        <f>SUM(#REF!)</f>
        <v>#REF!</v>
      </c>
      <c r="AO20" s="52" t="e">
        <f>SUM(#REF!)</f>
        <v>#REF!</v>
      </c>
      <c r="AP20" s="75" t="e">
        <f t="shared" si="18"/>
        <v>#REF!</v>
      </c>
      <c r="AQ20" s="142"/>
      <c r="AR20" s="142"/>
      <c r="AS20" s="142"/>
      <c r="AT20" s="48"/>
      <c r="AU20" s="124">
        <v>2783.69</v>
      </c>
      <c r="AV20" s="124">
        <v>4177.3999999999996</v>
      </c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</row>
    <row r="21" spans="1:652" s="50" customFormat="1" ht="18" customHeight="1" x14ac:dyDescent="0.25">
      <c r="A21" s="49" t="s">
        <v>81</v>
      </c>
      <c r="B21" s="49"/>
      <c r="C21" s="104" t="e">
        <f>SUM(#REF!)</f>
        <v>#REF!</v>
      </c>
      <c r="D21" s="104" t="e">
        <f>SUM(#REF!)</f>
        <v>#REF!</v>
      </c>
      <c r="E21" s="104" t="e">
        <f>SUM(#REF!)</f>
        <v>#REF!</v>
      </c>
      <c r="F21" s="104" t="e">
        <f>SUM(#REF!)</f>
        <v>#REF!</v>
      </c>
      <c r="G21" s="105" t="e">
        <f t="shared" si="11"/>
        <v>#REF!</v>
      </c>
      <c r="H21" s="104" t="e">
        <f>SUM(#REF!)</f>
        <v>#REF!</v>
      </c>
      <c r="I21" s="104" t="e">
        <f>SUM(#REF!)</f>
        <v>#REF!</v>
      </c>
      <c r="J21" s="104" t="e">
        <f>SUM(#REF!)</f>
        <v>#REF!</v>
      </c>
      <c r="K21" s="104" t="e">
        <f>SUM(#REF!)</f>
        <v>#REF!</v>
      </c>
      <c r="L21" s="105" t="e">
        <f t="shared" si="12"/>
        <v>#REF!</v>
      </c>
      <c r="M21" s="104" t="e">
        <f>SUM(#REF!)</f>
        <v>#REF!</v>
      </c>
      <c r="N21" s="104" t="e">
        <f>SUM(#REF!)</f>
        <v>#REF!</v>
      </c>
      <c r="O21" s="104" t="e">
        <f>SUM(#REF!)</f>
        <v>#REF!</v>
      </c>
      <c r="P21" s="104" t="e">
        <f>SUM(#REF!)</f>
        <v>#REF!</v>
      </c>
      <c r="Q21" s="105" t="e">
        <f t="shared" si="13"/>
        <v>#REF!</v>
      </c>
      <c r="R21" s="104" t="e">
        <f>SUM(#REF!)</f>
        <v>#REF!</v>
      </c>
      <c r="S21" s="104" t="e">
        <f>SUM(#REF!)</f>
        <v>#REF!</v>
      </c>
      <c r="T21" s="104" t="e">
        <f>SUM(#REF!)</f>
        <v>#REF!</v>
      </c>
      <c r="U21" s="104" t="e">
        <f>SUM(#REF!)</f>
        <v>#REF!</v>
      </c>
      <c r="V21" s="105" t="e">
        <f t="shared" si="14"/>
        <v>#REF!</v>
      </c>
      <c r="W21" s="110" t="e">
        <f>SUM(#REF!)</f>
        <v>#REF!</v>
      </c>
      <c r="X21" s="104" t="e">
        <f>SUM(#REF!)</f>
        <v>#REF!</v>
      </c>
      <c r="Y21" s="104" t="e">
        <f>SUM(#REF!)</f>
        <v>#REF!</v>
      </c>
      <c r="Z21" s="104" t="e">
        <f>SUM(#REF!)</f>
        <v>#REF!</v>
      </c>
      <c r="AA21" s="105" t="e">
        <f t="shared" si="15"/>
        <v>#REF!</v>
      </c>
      <c r="AB21" s="110" t="e">
        <f>SUM(#REF!)</f>
        <v>#REF!</v>
      </c>
      <c r="AC21" s="104" t="e">
        <f>SUM(#REF!)</f>
        <v>#REF!</v>
      </c>
      <c r="AD21" s="104" t="e">
        <f>SUM(#REF!)</f>
        <v>#REF!</v>
      </c>
      <c r="AE21" s="104" t="e">
        <f>SUM(#REF!)</f>
        <v>#REF!</v>
      </c>
      <c r="AF21" s="75" t="e">
        <f t="shared" si="16"/>
        <v>#REF!</v>
      </c>
      <c r="AG21" s="110" t="e">
        <f>SUM(#REF!)</f>
        <v>#REF!</v>
      </c>
      <c r="AH21" s="104" t="e">
        <f>SUM(#REF!)</f>
        <v>#REF!</v>
      </c>
      <c r="AI21" s="104" t="e">
        <f>SUM(#REF!)</f>
        <v>#REF!</v>
      </c>
      <c r="AJ21" s="104" t="e">
        <f>SUM(#REF!)</f>
        <v>#REF!</v>
      </c>
      <c r="AK21" s="75" t="e">
        <f t="shared" si="17"/>
        <v>#REF!</v>
      </c>
      <c r="AL21" s="120" t="e">
        <f>SUM(#REF!)</f>
        <v>#REF!</v>
      </c>
      <c r="AM21" s="52" t="e">
        <f>SUM(#REF!)</f>
        <v>#REF!</v>
      </c>
      <c r="AN21" s="52" t="e">
        <f>SUM(#REF!)</f>
        <v>#REF!</v>
      </c>
      <c r="AO21" s="52" t="e">
        <f>SUM(#REF!)</f>
        <v>#REF!</v>
      </c>
      <c r="AP21" s="75" t="e">
        <f t="shared" si="18"/>
        <v>#REF!</v>
      </c>
      <c r="AQ21" s="142"/>
      <c r="AR21" s="142"/>
      <c r="AS21" s="142"/>
      <c r="AT21" s="48"/>
      <c r="AU21" s="124">
        <v>0</v>
      </c>
      <c r="AV21" s="124">
        <v>4374.08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 t="e">
        <f>3128.58-#REF!</f>
        <v>#REF!</v>
      </c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R21" s="50" t="e">
        <f>52.9-#REF!</f>
        <v>#REF!</v>
      </c>
    </row>
    <row r="22" spans="1:652" s="9" customFormat="1" ht="18" customHeight="1" x14ac:dyDescent="0.25">
      <c r="A22" s="14" t="s">
        <v>82</v>
      </c>
      <c r="B22" s="14"/>
      <c r="C22" s="61"/>
      <c r="D22" s="61"/>
      <c r="E22" s="61"/>
      <c r="F22" s="61"/>
      <c r="G22" s="84">
        <f t="shared" si="11"/>
        <v>0</v>
      </c>
      <c r="H22" s="61" t="e">
        <f>SUM(#REF!)</f>
        <v>#REF!</v>
      </c>
      <c r="I22" s="61" t="e">
        <f>SUM(#REF!)</f>
        <v>#REF!</v>
      </c>
      <c r="J22" s="61" t="e">
        <f>SUM(#REF!)</f>
        <v>#REF!</v>
      </c>
      <c r="K22" s="61" t="e">
        <f>SUM(#REF!)</f>
        <v>#REF!</v>
      </c>
      <c r="L22" s="84" t="e">
        <f>SUM(H22:K22)</f>
        <v>#REF!</v>
      </c>
      <c r="M22" s="61" t="e">
        <f>SUM(#REF!)</f>
        <v>#REF!</v>
      </c>
      <c r="N22" s="61" t="e">
        <f>SUM(#REF!)</f>
        <v>#REF!</v>
      </c>
      <c r="O22" s="61" t="e">
        <f>SUM(#REF!)</f>
        <v>#REF!</v>
      </c>
      <c r="P22" s="61" t="e">
        <f>SUM(#REF!)</f>
        <v>#REF!</v>
      </c>
      <c r="Q22" s="84" t="e">
        <f>SUM(M22:P22)</f>
        <v>#REF!</v>
      </c>
      <c r="R22" s="61" t="e">
        <f>SUM(#REF!)</f>
        <v>#REF!</v>
      </c>
      <c r="S22" s="61" t="e">
        <f>SUM(#REF!)</f>
        <v>#REF!</v>
      </c>
      <c r="T22" s="61" t="e">
        <f>SUM(#REF!)</f>
        <v>#REF!</v>
      </c>
      <c r="U22" s="61" t="e">
        <f>SUM(#REF!)</f>
        <v>#REF!</v>
      </c>
      <c r="V22" s="84" t="e">
        <f t="shared" si="14"/>
        <v>#REF!</v>
      </c>
      <c r="W22" s="111" t="e">
        <f>SUM(#REF!)</f>
        <v>#REF!</v>
      </c>
      <c r="X22" s="61" t="e">
        <f>SUM(#REF!)</f>
        <v>#REF!</v>
      </c>
      <c r="Y22" s="61" t="e">
        <f>SUM(#REF!)</f>
        <v>#REF!</v>
      </c>
      <c r="Z22" s="61" t="e">
        <f>SUM(#REF!)</f>
        <v>#REF!</v>
      </c>
      <c r="AA22" s="84" t="e">
        <f t="shared" si="15"/>
        <v>#REF!</v>
      </c>
      <c r="AB22" s="111" t="e">
        <f>SUM(#REF!)</f>
        <v>#REF!</v>
      </c>
      <c r="AC22" s="61" t="e">
        <f>SUM(#REF!)</f>
        <v>#REF!</v>
      </c>
      <c r="AD22" s="61" t="e">
        <f>SUM(#REF!)</f>
        <v>#REF!</v>
      </c>
      <c r="AE22" s="61" t="e">
        <f>SUM(#REF!)</f>
        <v>#REF!</v>
      </c>
      <c r="AF22" s="75" t="e">
        <f t="shared" si="16"/>
        <v>#REF!</v>
      </c>
      <c r="AG22" s="111" t="e">
        <f>SUM(#REF!)</f>
        <v>#REF!</v>
      </c>
      <c r="AH22" s="61" t="e">
        <f>SUM(#REF!)</f>
        <v>#REF!</v>
      </c>
      <c r="AI22" s="61" t="e">
        <f>SUM(#REF!)</f>
        <v>#REF!</v>
      </c>
      <c r="AJ22" s="61" t="e">
        <f>SUM(#REF!)</f>
        <v>#REF!</v>
      </c>
      <c r="AK22" s="75" t="e">
        <f t="shared" si="17"/>
        <v>#REF!</v>
      </c>
      <c r="AL22" s="120" t="e">
        <f>SUM(#REF!)</f>
        <v>#REF!</v>
      </c>
      <c r="AM22" s="52" t="e">
        <f>SUM(#REF!)</f>
        <v>#REF!</v>
      </c>
      <c r="AN22" s="52" t="e">
        <f>SUM(#REF!)</f>
        <v>#REF!</v>
      </c>
      <c r="AO22" s="52" t="e">
        <f>SUM(#REF!)</f>
        <v>#REF!</v>
      </c>
      <c r="AP22" s="75" t="e">
        <f t="shared" si="18"/>
        <v>#REF!</v>
      </c>
      <c r="AQ22" s="142"/>
      <c r="AR22" s="142"/>
      <c r="AS22" s="142"/>
      <c r="AT22" s="19"/>
      <c r="AU22" s="124">
        <v>10701.380000000001</v>
      </c>
      <c r="AV22" s="124">
        <v>0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YB22" s="9">
        <f>-(10.5+154.05+622)</f>
        <v>-786.55</v>
      </c>
    </row>
    <row r="23" spans="1:652" s="5" customFormat="1" ht="18" customHeight="1" x14ac:dyDescent="0.25">
      <c r="A23" s="8" t="s">
        <v>18</v>
      </c>
      <c r="B23" s="27"/>
      <c r="C23" s="52" t="e">
        <f>SUM(#REF!)</f>
        <v>#REF!</v>
      </c>
      <c r="D23" s="52" t="e">
        <f>SUM(#REF!)</f>
        <v>#REF!</v>
      </c>
      <c r="E23" s="52" t="e">
        <f>SUM(#REF!)</f>
        <v>#REF!</v>
      </c>
      <c r="F23" s="52" t="e">
        <f>SUM(#REF!)</f>
        <v>#REF!</v>
      </c>
      <c r="G23" s="75" t="e">
        <f t="shared" si="11"/>
        <v>#REF!</v>
      </c>
      <c r="H23" s="52" t="e">
        <f>SUM(#REF!)</f>
        <v>#REF!</v>
      </c>
      <c r="I23" s="52" t="e">
        <f>SUM(#REF!)</f>
        <v>#REF!</v>
      </c>
      <c r="J23" s="52" t="e">
        <f>SUM(#REF!)</f>
        <v>#REF!</v>
      </c>
      <c r="K23" s="52" t="e">
        <f>SUM(#REF!)</f>
        <v>#REF!</v>
      </c>
      <c r="L23" s="75" t="e">
        <f t="shared" si="12"/>
        <v>#REF!</v>
      </c>
      <c r="M23" s="52" t="e">
        <f>SUM(#REF!)</f>
        <v>#REF!</v>
      </c>
      <c r="N23" s="52" t="e">
        <f>SUM(#REF!)</f>
        <v>#REF!</v>
      </c>
      <c r="O23" s="52" t="e">
        <f>SUM(#REF!)</f>
        <v>#REF!</v>
      </c>
      <c r="P23" s="52" t="e">
        <f>SUM(#REF!)</f>
        <v>#REF!</v>
      </c>
      <c r="Q23" s="75" t="e">
        <f t="shared" si="13"/>
        <v>#REF!</v>
      </c>
      <c r="R23" s="52" t="e">
        <f>SUM(#REF!)</f>
        <v>#REF!</v>
      </c>
      <c r="S23" s="52" t="e">
        <f>SUM(#REF!)</f>
        <v>#REF!</v>
      </c>
      <c r="T23" s="52" t="e">
        <f>SUM(#REF!)</f>
        <v>#REF!</v>
      </c>
      <c r="U23" s="52" t="e">
        <f>SUM(#REF!)</f>
        <v>#REF!</v>
      </c>
      <c r="V23" s="75" t="e">
        <f t="shared" si="14"/>
        <v>#REF!</v>
      </c>
      <c r="W23" s="52" t="e">
        <f>SUM(#REF!)</f>
        <v>#REF!</v>
      </c>
      <c r="X23" s="52" t="e">
        <f>SUM(#REF!)</f>
        <v>#REF!</v>
      </c>
      <c r="Y23" s="52" t="e">
        <f>SUM(#REF!)</f>
        <v>#REF!</v>
      </c>
      <c r="Z23" s="52" t="e">
        <f>SUM(#REF!)</f>
        <v>#REF!</v>
      </c>
      <c r="AA23" s="75" t="e">
        <f t="shared" si="15"/>
        <v>#REF!</v>
      </c>
      <c r="AB23" s="52" t="e">
        <f>SUM(#REF!)</f>
        <v>#REF!</v>
      </c>
      <c r="AC23" s="52" t="e">
        <f>SUM(#REF!)</f>
        <v>#REF!</v>
      </c>
      <c r="AD23" s="52" t="e">
        <f>SUM(#REF!)</f>
        <v>#REF!</v>
      </c>
      <c r="AE23" s="52" t="e">
        <f>SUM(#REF!)</f>
        <v>#REF!</v>
      </c>
      <c r="AF23" s="75" t="e">
        <f t="shared" si="16"/>
        <v>#REF!</v>
      </c>
      <c r="AG23" s="52" t="e">
        <f>SUM(#REF!)</f>
        <v>#REF!</v>
      </c>
      <c r="AH23" s="52" t="e">
        <f>SUM(#REF!)</f>
        <v>#REF!</v>
      </c>
      <c r="AI23" s="52" t="e">
        <f>SUM(#REF!)</f>
        <v>#REF!</v>
      </c>
      <c r="AJ23" s="52" t="e">
        <f>SUM(#REF!)</f>
        <v>#REF!</v>
      </c>
      <c r="AK23" s="75" t="e">
        <f t="shared" si="17"/>
        <v>#REF!</v>
      </c>
      <c r="AL23" s="52" t="e">
        <f>SUM(#REF!)</f>
        <v>#REF!</v>
      </c>
      <c r="AM23" s="52" t="e">
        <f>SUM(#REF!)</f>
        <v>#REF!</v>
      </c>
      <c r="AN23" s="52" t="e">
        <f>SUM(#REF!)</f>
        <v>#REF!</v>
      </c>
      <c r="AO23" s="52" t="e">
        <f>SUM(#REF!)</f>
        <v>#REF!</v>
      </c>
      <c r="AP23" s="75" t="e">
        <f t="shared" si="18"/>
        <v>#REF!</v>
      </c>
      <c r="AQ23" s="142"/>
      <c r="AR23" s="142"/>
      <c r="AS23" s="142"/>
      <c r="AT23" s="6"/>
      <c r="AU23" s="124">
        <v>1903.5</v>
      </c>
      <c r="AV23" s="124">
        <v>2538.98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</row>
    <row r="24" spans="1:652" s="5" customFormat="1" ht="18" customHeight="1" x14ac:dyDescent="0.25">
      <c r="A24" s="8" t="s">
        <v>19</v>
      </c>
      <c r="B24" s="8"/>
      <c r="C24" s="52" t="e">
        <f>SUM(#REF!)</f>
        <v>#REF!</v>
      </c>
      <c r="D24" s="52" t="e">
        <f>SUM(#REF!)</f>
        <v>#REF!</v>
      </c>
      <c r="E24" s="52" t="e">
        <f>SUM(#REF!)</f>
        <v>#REF!</v>
      </c>
      <c r="F24" s="52" t="e">
        <f>SUM(#REF!)</f>
        <v>#REF!</v>
      </c>
      <c r="G24" s="75" t="e">
        <f t="shared" si="11"/>
        <v>#REF!</v>
      </c>
      <c r="H24" s="52" t="e">
        <f>SUM(#REF!)</f>
        <v>#REF!</v>
      </c>
      <c r="I24" s="52" t="e">
        <f>SUM(#REF!)</f>
        <v>#REF!</v>
      </c>
      <c r="J24" s="52" t="e">
        <f>SUM(#REF!)</f>
        <v>#REF!</v>
      </c>
      <c r="K24" s="52" t="e">
        <f>SUM(#REF!)</f>
        <v>#REF!</v>
      </c>
      <c r="L24" s="75" t="e">
        <f t="shared" si="12"/>
        <v>#REF!</v>
      </c>
      <c r="M24" s="52" t="e">
        <f>SUM(#REF!)</f>
        <v>#REF!</v>
      </c>
      <c r="N24" s="52" t="e">
        <f>SUM(#REF!)</f>
        <v>#REF!</v>
      </c>
      <c r="O24" s="52" t="e">
        <f>SUM(#REF!)</f>
        <v>#REF!</v>
      </c>
      <c r="P24" s="52" t="e">
        <f>SUM(#REF!)</f>
        <v>#REF!</v>
      </c>
      <c r="Q24" s="75" t="e">
        <f t="shared" si="13"/>
        <v>#REF!</v>
      </c>
      <c r="R24" s="52" t="e">
        <f>SUM(#REF!)</f>
        <v>#REF!</v>
      </c>
      <c r="S24" s="52" t="e">
        <f>SUM(#REF!)</f>
        <v>#REF!</v>
      </c>
      <c r="T24" s="52" t="e">
        <f>SUM(#REF!)</f>
        <v>#REF!</v>
      </c>
      <c r="U24" s="52" t="e">
        <f>SUM(#REF!)</f>
        <v>#REF!</v>
      </c>
      <c r="V24" s="75" t="e">
        <f t="shared" si="14"/>
        <v>#REF!</v>
      </c>
      <c r="W24" s="52" t="e">
        <f>SUM(#REF!)</f>
        <v>#REF!</v>
      </c>
      <c r="X24" s="52" t="e">
        <f>SUM(#REF!)</f>
        <v>#REF!</v>
      </c>
      <c r="Y24" s="52" t="e">
        <f>SUM(#REF!)</f>
        <v>#REF!</v>
      </c>
      <c r="Z24" s="52" t="e">
        <f>SUM(#REF!)</f>
        <v>#REF!</v>
      </c>
      <c r="AA24" s="75" t="e">
        <f t="shared" si="15"/>
        <v>#REF!</v>
      </c>
      <c r="AB24" s="52" t="e">
        <f>SUM(#REF!)</f>
        <v>#REF!</v>
      </c>
      <c r="AC24" s="52" t="e">
        <f>SUM(#REF!)</f>
        <v>#REF!</v>
      </c>
      <c r="AD24" s="52" t="e">
        <f>SUM(#REF!)</f>
        <v>#REF!</v>
      </c>
      <c r="AE24" s="52" t="e">
        <f>SUM(#REF!)</f>
        <v>#REF!</v>
      </c>
      <c r="AF24" s="75" t="e">
        <f t="shared" si="16"/>
        <v>#REF!</v>
      </c>
      <c r="AG24" s="52" t="e">
        <f>SUM(#REF!)</f>
        <v>#REF!</v>
      </c>
      <c r="AH24" s="52" t="e">
        <f>SUM(#REF!)</f>
        <v>#REF!</v>
      </c>
      <c r="AI24" s="52" t="e">
        <f>SUM(#REF!)</f>
        <v>#REF!</v>
      </c>
      <c r="AJ24" s="52" t="e">
        <f>SUM(#REF!)</f>
        <v>#REF!</v>
      </c>
      <c r="AK24" s="75" t="e">
        <f t="shared" si="17"/>
        <v>#REF!</v>
      </c>
      <c r="AL24" s="52" t="e">
        <f>SUM(#REF!)</f>
        <v>#REF!</v>
      </c>
      <c r="AM24" s="52" t="e">
        <f>SUM(#REF!)</f>
        <v>#REF!</v>
      </c>
      <c r="AN24" s="52" t="e">
        <f>SUM(#REF!)</f>
        <v>#REF!</v>
      </c>
      <c r="AO24" s="52" t="e">
        <f>SUM(#REF!)</f>
        <v>#REF!</v>
      </c>
      <c r="AP24" s="75" t="e">
        <f t="shared" si="18"/>
        <v>#REF!</v>
      </c>
      <c r="AQ24" s="142"/>
      <c r="AR24" s="142"/>
      <c r="AS24" s="142"/>
      <c r="AT24" s="6"/>
      <c r="AU24" s="124">
        <v>9788.7199999999993</v>
      </c>
      <c r="AV24" s="124">
        <v>7086.7999999999984</v>
      </c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</row>
    <row r="25" spans="1:652" s="5" customFormat="1" ht="18" customHeight="1" x14ac:dyDescent="0.25">
      <c r="A25" s="8" t="s">
        <v>20</v>
      </c>
      <c r="B25" s="8"/>
      <c r="C25" s="52" t="e">
        <f>SUM(#REF!)</f>
        <v>#REF!</v>
      </c>
      <c r="D25" s="52" t="e">
        <f>SUM(#REF!)</f>
        <v>#REF!</v>
      </c>
      <c r="E25" s="52" t="e">
        <f>SUM(#REF!)</f>
        <v>#REF!</v>
      </c>
      <c r="F25" s="52" t="e">
        <f>SUM(#REF!)</f>
        <v>#REF!</v>
      </c>
      <c r="G25" s="75" t="e">
        <f>SUM(C25:F25)</f>
        <v>#REF!</v>
      </c>
      <c r="H25" s="52" t="e">
        <f>SUM(#REF!)</f>
        <v>#REF!</v>
      </c>
      <c r="I25" s="52" t="e">
        <f>SUM(#REF!)</f>
        <v>#REF!</v>
      </c>
      <c r="J25" s="52" t="e">
        <f>SUM(#REF!)</f>
        <v>#REF!</v>
      </c>
      <c r="K25" s="52" t="e">
        <f>SUM(#REF!)</f>
        <v>#REF!</v>
      </c>
      <c r="L25" s="75" t="e">
        <f>SUM(H25:K25)</f>
        <v>#REF!</v>
      </c>
      <c r="M25" s="52" t="e">
        <f>SUM(#REF!)</f>
        <v>#REF!</v>
      </c>
      <c r="N25" s="52" t="e">
        <f>SUM(#REF!)</f>
        <v>#REF!</v>
      </c>
      <c r="O25" s="52" t="e">
        <f>SUM(#REF!)</f>
        <v>#REF!</v>
      </c>
      <c r="P25" s="52" t="e">
        <f>SUM(#REF!)</f>
        <v>#REF!</v>
      </c>
      <c r="Q25" s="75" t="e">
        <f>SUM(M25:P25)</f>
        <v>#REF!</v>
      </c>
      <c r="R25" s="52" t="e">
        <f>SUM(#REF!)</f>
        <v>#REF!</v>
      </c>
      <c r="S25" s="52" t="e">
        <f>SUM(#REF!)</f>
        <v>#REF!</v>
      </c>
      <c r="T25" s="52" t="e">
        <f>SUM(#REF!)</f>
        <v>#REF!</v>
      </c>
      <c r="U25" s="52" t="e">
        <f>SUM(#REF!)</f>
        <v>#REF!</v>
      </c>
      <c r="V25" s="75" t="e">
        <f t="shared" si="14"/>
        <v>#REF!</v>
      </c>
      <c r="W25" s="52" t="e">
        <f>SUM(#REF!)</f>
        <v>#REF!</v>
      </c>
      <c r="X25" s="52" t="e">
        <f>SUM(#REF!)</f>
        <v>#REF!</v>
      </c>
      <c r="Y25" s="52" t="e">
        <f>SUM(#REF!)</f>
        <v>#REF!</v>
      </c>
      <c r="Z25" s="52" t="e">
        <f>SUM(#REF!)</f>
        <v>#REF!</v>
      </c>
      <c r="AA25" s="75" t="e">
        <f t="shared" si="15"/>
        <v>#REF!</v>
      </c>
      <c r="AB25" s="52" t="e">
        <f>SUM(#REF!)</f>
        <v>#REF!</v>
      </c>
      <c r="AC25" s="52" t="e">
        <f>SUM(#REF!)</f>
        <v>#REF!</v>
      </c>
      <c r="AD25" s="52" t="e">
        <f>SUM(#REF!)</f>
        <v>#REF!</v>
      </c>
      <c r="AE25" s="52" t="e">
        <f>SUM(#REF!)</f>
        <v>#REF!</v>
      </c>
      <c r="AF25" s="75" t="e">
        <f t="shared" si="16"/>
        <v>#REF!</v>
      </c>
      <c r="AG25" s="52" t="e">
        <f>SUM(#REF!)</f>
        <v>#REF!</v>
      </c>
      <c r="AH25" s="52" t="e">
        <f>SUM(#REF!)</f>
        <v>#REF!</v>
      </c>
      <c r="AI25" s="52" t="e">
        <f>SUM(#REF!)</f>
        <v>#REF!</v>
      </c>
      <c r="AJ25" s="52" t="e">
        <f>SUM(#REF!)</f>
        <v>#REF!</v>
      </c>
      <c r="AK25" s="75" t="e">
        <f t="shared" si="17"/>
        <v>#REF!</v>
      </c>
      <c r="AL25" s="52" t="e">
        <f>SUM(#REF!)</f>
        <v>#REF!</v>
      </c>
      <c r="AM25" s="52" t="e">
        <f>SUM(#REF!)</f>
        <v>#REF!</v>
      </c>
      <c r="AN25" s="52" t="e">
        <f>SUM(#REF!)</f>
        <v>#REF!</v>
      </c>
      <c r="AO25" s="52" t="e">
        <f>SUM(#REF!)</f>
        <v>#REF!</v>
      </c>
      <c r="AP25" s="75" t="e">
        <f t="shared" si="18"/>
        <v>#REF!</v>
      </c>
      <c r="AQ25" s="142"/>
      <c r="AR25" s="142"/>
      <c r="AS25" s="142"/>
      <c r="AT25" s="6"/>
      <c r="AU25" s="124">
        <v>4500</v>
      </c>
      <c r="AV25" s="124">
        <v>2972.96</v>
      </c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</row>
    <row r="26" spans="1:652" s="5" customFormat="1" ht="18" customHeight="1" thickBot="1" x14ac:dyDescent="0.3">
      <c r="A26" s="8" t="s">
        <v>21</v>
      </c>
      <c r="B26" s="8"/>
      <c r="C26" s="52" t="e">
        <f>SUM(#REF!)</f>
        <v>#REF!</v>
      </c>
      <c r="D26" s="52" t="e">
        <f>SUM(#REF!)</f>
        <v>#REF!</v>
      </c>
      <c r="E26" s="52" t="e">
        <f>SUM(#REF!)</f>
        <v>#REF!</v>
      </c>
      <c r="F26" s="52" t="e">
        <f>SUM(#REF!)</f>
        <v>#REF!</v>
      </c>
      <c r="G26" s="75" t="e">
        <f>SUM(C26:F26)</f>
        <v>#REF!</v>
      </c>
      <c r="H26" s="52" t="e">
        <f>SUM(#REF!)</f>
        <v>#REF!</v>
      </c>
      <c r="I26" s="52" t="e">
        <f>SUM(#REF!)</f>
        <v>#REF!</v>
      </c>
      <c r="J26" s="52" t="e">
        <f>SUM(#REF!)</f>
        <v>#REF!</v>
      </c>
      <c r="K26" s="52" t="e">
        <f>SUM(#REF!)</f>
        <v>#REF!</v>
      </c>
      <c r="L26" s="75" t="e">
        <f>SUM(H26:K26)</f>
        <v>#REF!</v>
      </c>
      <c r="M26" s="52" t="e">
        <f>SUM(#REF!)</f>
        <v>#REF!</v>
      </c>
      <c r="N26" s="52" t="e">
        <f>SUM(#REF!)</f>
        <v>#REF!</v>
      </c>
      <c r="O26" s="52" t="e">
        <f>SUM(#REF!)</f>
        <v>#REF!</v>
      </c>
      <c r="P26" s="52" t="e">
        <f>SUM(#REF!)</f>
        <v>#REF!</v>
      </c>
      <c r="Q26" s="75" t="e">
        <f>SUM(M26:P26)</f>
        <v>#REF!</v>
      </c>
      <c r="R26" s="52" t="e">
        <f>SUM(#REF!)</f>
        <v>#REF!</v>
      </c>
      <c r="S26" s="52" t="e">
        <f>SUM(#REF!)</f>
        <v>#REF!</v>
      </c>
      <c r="T26" s="52" t="e">
        <f>SUM(#REF!)</f>
        <v>#REF!</v>
      </c>
      <c r="U26" s="52" t="e">
        <f>SUM(#REF!)</f>
        <v>#REF!</v>
      </c>
      <c r="V26" s="75" t="e">
        <f t="shared" si="14"/>
        <v>#REF!</v>
      </c>
      <c r="W26" s="52" t="e">
        <f>SUM(#REF!)</f>
        <v>#REF!</v>
      </c>
      <c r="X26" s="52" t="e">
        <f>SUM(#REF!)</f>
        <v>#REF!</v>
      </c>
      <c r="Y26" s="52" t="e">
        <f>SUM(#REF!)</f>
        <v>#REF!</v>
      </c>
      <c r="Z26" s="52" t="e">
        <f>SUM(#REF!)</f>
        <v>#REF!</v>
      </c>
      <c r="AA26" s="75" t="e">
        <f t="shared" si="15"/>
        <v>#REF!</v>
      </c>
      <c r="AB26" s="52" t="e">
        <f>SUM(#REF!)</f>
        <v>#REF!</v>
      </c>
      <c r="AC26" s="52" t="e">
        <f>SUM(#REF!)</f>
        <v>#REF!</v>
      </c>
      <c r="AD26" s="52" t="e">
        <f>SUM(#REF!)</f>
        <v>#REF!</v>
      </c>
      <c r="AE26" s="52" t="e">
        <f>SUM(#REF!)</f>
        <v>#REF!</v>
      </c>
      <c r="AF26" s="75" t="e">
        <f t="shared" si="16"/>
        <v>#REF!</v>
      </c>
      <c r="AG26" s="52" t="e">
        <f>SUM(#REF!)</f>
        <v>#REF!</v>
      </c>
      <c r="AH26" s="52" t="e">
        <f>SUM(#REF!)</f>
        <v>#REF!</v>
      </c>
      <c r="AI26" s="52" t="e">
        <f>SUM(#REF!)</f>
        <v>#REF!</v>
      </c>
      <c r="AJ26" s="52" t="e">
        <f>SUM(#REF!)</f>
        <v>#REF!</v>
      </c>
      <c r="AK26" s="75" t="e">
        <f t="shared" si="17"/>
        <v>#REF!</v>
      </c>
      <c r="AL26" s="52" t="e">
        <f>SUM(#REF!)</f>
        <v>#REF!</v>
      </c>
      <c r="AM26" s="52" t="e">
        <f>SUM(#REF!)</f>
        <v>#REF!</v>
      </c>
      <c r="AN26" s="52" t="e">
        <f>SUM(#REF!)</f>
        <v>#REF!</v>
      </c>
      <c r="AO26" s="52" t="e">
        <f>SUM(#REF!)</f>
        <v>#REF!</v>
      </c>
      <c r="AP26" s="75" t="e">
        <f t="shared" si="18"/>
        <v>#REF!</v>
      </c>
      <c r="AQ26" s="142"/>
      <c r="AR26" s="142"/>
      <c r="AS26" s="142"/>
      <c r="AT26" s="6"/>
      <c r="AU26" s="124">
        <v>500</v>
      </c>
      <c r="AV26" s="124">
        <v>701.25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652" s="5" customFormat="1" ht="18" customHeight="1" thickTop="1" thickBot="1" x14ac:dyDescent="0.3">
      <c r="A27" s="53" t="s">
        <v>22</v>
      </c>
      <c r="B27" s="53"/>
      <c r="C27" s="54" t="e">
        <f>SUM(C17:C24)</f>
        <v>#REF!</v>
      </c>
      <c r="D27" s="54" t="e">
        <f>SUM(D17:D24)</f>
        <v>#REF!</v>
      </c>
      <c r="E27" s="54" t="e">
        <f>SUM(E17:E24)</f>
        <v>#REF!</v>
      </c>
      <c r="F27" s="54" t="e">
        <f>SUM(#REF!)</f>
        <v>#REF!</v>
      </c>
      <c r="G27" s="77" t="e">
        <f>SUM(G17:G24)</f>
        <v>#REF!</v>
      </c>
      <c r="H27" s="54" t="e">
        <f t="shared" ref="H27:AP27" si="19">SUM(H17:H26)</f>
        <v>#REF!</v>
      </c>
      <c r="I27" s="54" t="e">
        <f t="shared" si="19"/>
        <v>#REF!</v>
      </c>
      <c r="J27" s="54" t="e">
        <f t="shared" si="19"/>
        <v>#REF!</v>
      </c>
      <c r="K27" s="54" t="e">
        <f t="shared" si="19"/>
        <v>#REF!</v>
      </c>
      <c r="L27" s="77" t="e">
        <f t="shared" si="19"/>
        <v>#REF!</v>
      </c>
      <c r="M27" s="54" t="e">
        <f t="shared" si="19"/>
        <v>#REF!</v>
      </c>
      <c r="N27" s="54" t="e">
        <f t="shared" si="19"/>
        <v>#REF!</v>
      </c>
      <c r="O27" s="54" t="e">
        <f t="shared" si="19"/>
        <v>#REF!</v>
      </c>
      <c r="P27" s="54" t="e">
        <f t="shared" si="19"/>
        <v>#REF!</v>
      </c>
      <c r="Q27" s="77" t="e">
        <f t="shared" si="19"/>
        <v>#REF!</v>
      </c>
      <c r="R27" s="54" t="e">
        <f t="shared" si="19"/>
        <v>#REF!</v>
      </c>
      <c r="S27" s="54" t="e">
        <f t="shared" si="19"/>
        <v>#REF!</v>
      </c>
      <c r="T27" s="54" t="e">
        <f t="shared" si="19"/>
        <v>#REF!</v>
      </c>
      <c r="U27" s="54" t="e">
        <f t="shared" si="19"/>
        <v>#REF!</v>
      </c>
      <c r="V27" s="77" t="e">
        <f t="shared" si="19"/>
        <v>#REF!</v>
      </c>
      <c r="W27" s="54" t="e">
        <f t="shared" si="19"/>
        <v>#REF!</v>
      </c>
      <c r="X27" s="54" t="e">
        <f t="shared" si="19"/>
        <v>#REF!</v>
      </c>
      <c r="Y27" s="54" t="e">
        <f t="shared" si="19"/>
        <v>#REF!</v>
      </c>
      <c r="Z27" s="54" t="e">
        <f t="shared" si="19"/>
        <v>#REF!</v>
      </c>
      <c r="AA27" s="77" t="e">
        <f t="shared" si="19"/>
        <v>#REF!</v>
      </c>
      <c r="AB27" s="54" t="e">
        <f t="shared" si="19"/>
        <v>#REF!</v>
      </c>
      <c r="AC27" s="54" t="e">
        <f t="shared" si="19"/>
        <v>#REF!</v>
      </c>
      <c r="AD27" s="54" t="e">
        <f t="shared" si="19"/>
        <v>#REF!</v>
      </c>
      <c r="AE27" s="54" t="e">
        <f t="shared" si="19"/>
        <v>#REF!</v>
      </c>
      <c r="AF27" s="77" t="e">
        <f t="shared" si="19"/>
        <v>#REF!</v>
      </c>
      <c r="AG27" s="54" t="e">
        <f t="shared" si="19"/>
        <v>#REF!</v>
      </c>
      <c r="AH27" s="54" t="e">
        <f t="shared" si="19"/>
        <v>#REF!</v>
      </c>
      <c r="AI27" s="54" t="e">
        <f t="shared" si="19"/>
        <v>#REF!</v>
      </c>
      <c r="AJ27" s="54" t="e">
        <f t="shared" si="19"/>
        <v>#REF!</v>
      </c>
      <c r="AK27" s="77" t="e">
        <f t="shared" si="19"/>
        <v>#REF!</v>
      </c>
      <c r="AL27" s="54" t="e">
        <f t="shared" si="19"/>
        <v>#REF!</v>
      </c>
      <c r="AM27" s="54" t="e">
        <f t="shared" si="19"/>
        <v>#REF!</v>
      </c>
      <c r="AN27" s="54" t="e">
        <f t="shared" si="19"/>
        <v>#REF!</v>
      </c>
      <c r="AO27" s="54" t="e">
        <f t="shared" si="19"/>
        <v>#REF!</v>
      </c>
      <c r="AP27" s="77" t="e">
        <f t="shared" si="19"/>
        <v>#REF!</v>
      </c>
      <c r="AQ27" s="146"/>
      <c r="AR27" s="146"/>
      <c r="AS27" s="146"/>
      <c r="AT27" s="6"/>
      <c r="AU27" s="126">
        <v>92336.07</v>
      </c>
      <c r="AV27" s="126">
        <v>86968.21</v>
      </c>
      <c r="AW27" s="134" t="s">
        <v>97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</row>
    <row r="28" spans="1:652" s="5" customFormat="1" ht="18" customHeight="1" thickTop="1" x14ac:dyDescent="0.25">
      <c r="A28" s="8" t="s">
        <v>23</v>
      </c>
      <c r="B28" s="8"/>
      <c r="C28" s="52" t="e">
        <f>SUM(#REF!)</f>
        <v>#REF!</v>
      </c>
      <c r="D28" s="52" t="e">
        <f>SUM(#REF!)</f>
        <v>#REF!</v>
      </c>
      <c r="E28" s="52" t="e">
        <f>SUM(#REF!)</f>
        <v>#REF!</v>
      </c>
      <c r="F28" s="52" t="e">
        <f>SUM(#REF!)</f>
        <v>#REF!</v>
      </c>
      <c r="G28" s="75" t="e">
        <f t="shared" si="11"/>
        <v>#REF!</v>
      </c>
      <c r="H28" s="52" t="e">
        <f>SUM(#REF!)</f>
        <v>#REF!</v>
      </c>
      <c r="I28" s="52" t="e">
        <f>SUM(#REF!)</f>
        <v>#REF!</v>
      </c>
      <c r="J28" s="52" t="e">
        <f>SUM(#REF!)</f>
        <v>#REF!</v>
      </c>
      <c r="K28" s="52" t="e">
        <f>SUM(#REF!)</f>
        <v>#REF!</v>
      </c>
      <c r="L28" s="75" t="e">
        <f t="shared" si="12"/>
        <v>#REF!</v>
      </c>
      <c r="M28" s="52" t="e">
        <f>SUM(#REF!)</f>
        <v>#REF!</v>
      </c>
      <c r="N28" s="52" t="e">
        <f>SUM(#REF!)</f>
        <v>#REF!</v>
      </c>
      <c r="O28" s="52" t="e">
        <f>SUM(#REF!)</f>
        <v>#REF!</v>
      </c>
      <c r="P28" s="52" t="e">
        <f>SUM(#REF!)</f>
        <v>#REF!</v>
      </c>
      <c r="Q28" s="75" t="e">
        <f t="shared" ref="Q28:Q40" si="20">SUM(M28:P28)</f>
        <v>#REF!</v>
      </c>
      <c r="R28" s="52" t="e">
        <f>SUM(#REF!)</f>
        <v>#REF!</v>
      </c>
      <c r="S28" s="52" t="e">
        <f>SUM(#REF!)</f>
        <v>#REF!</v>
      </c>
      <c r="T28" s="52" t="e">
        <f>SUM(#REF!)</f>
        <v>#REF!</v>
      </c>
      <c r="U28" s="52" t="e">
        <f>SUM(#REF!)</f>
        <v>#REF!</v>
      </c>
      <c r="V28" s="75" t="e">
        <f t="shared" ref="V28:V33" si="21">SUM(R28:U28)</f>
        <v>#REF!</v>
      </c>
      <c r="W28" s="52" t="e">
        <f>SUM(#REF!)</f>
        <v>#REF!</v>
      </c>
      <c r="X28" s="52" t="e">
        <f>SUM(#REF!)</f>
        <v>#REF!</v>
      </c>
      <c r="Y28" s="52" t="e">
        <f>SUM(#REF!)</f>
        <v>#REF!</v>
      </c>
      <c r="Z28" s="52" t="e">
        <f>SUM(#REF!)</f>
        <v>#REF!</v>
      </c>
      <c r="AA28" s="75" t="e">
        <f t="shared" ref="AA28:AA33" si="22">SUM(W28:Z28)</f>
        <v>#REF!</v>
      </c>
      <c r="AB28" s="52" t="e">
        <f>SUM(#REF!)</f>
        <v>#REF!</v>
      </c>
      <c r="AC28" s="52" t="e">
        <f>SUM(#REF!)</f>
        <v>#REF!</v>
      </c>
      <c r="AD28" s="52" t="e">
        <f>SUM(#REF!)</f>
        <v>#REF!</v>
      </c>
      <c r="AE28" s="52" t="e">
        <f>SUM(#REF!)</f>
        <v>#REF!</v>
      </c>
      <c r="AF28" s="75" t="e">
        <f t="shared" ref="AF28:AF40" si="23">SUM(AB28:AE28)</f>
        <v>#REF!</v>
      </c>
      <c r="AG28" s="52" t="e">
        <f>SUM(#REF!)</f>
        <v>#REF!</v>
      </c>
      <c r="AH28" s="52" t="e">
        <f>SUM(#REF!)</f>
        <v>#REF!</v>
      </c>
      <c r="AI28" s="52" t="e">
        <f>SUM(#REF!)</f>
        <v>#REF!</v>
      </c>
      <c r="AJ28" s="52" t="e">
        <f>SUM(#REF!)</f>
        <v>#REF!</v>
      </c>
      <c r="AK28" s="75" t="e">
        <f t="shared" ref="AK28:AK40" si="24">SUM(AG28:AJ28)</f>
        <v>#REF!</v>
      </c>
      <c r="AL28" s="52" t="e">
        <f>SUM(#REF!)</f>
        <v>#REF!</v>
      </c>
      <c r="AM28" s="52" t="e">
        <f>SUM(#REF!)</f>
        <v>#REF!</v>
      </c>
      <c r="AN28" s="52" t="e">
        <f>SUM(#REF!)</f>
        <v>#REF!</v>
      </c>
      <c r="AO28" s="52" t="e">
        <f>SUM(#REF!)</f>
        <v>#REF!</v>
      </c>
      <c r="AP28" s="75" t="e">
        <f t="shared" ref="AP28:AP40" si="25">SUM(AL28:AO28)</f>
        <v>#REF!</v>
      </c>
      <c r="AQ28" s="142"/>
      <c r="AR28" s="142"/>
      <c r="AS28" s="142"/>
      <c r="AT28" s="6"/>
      <c r="AU28" s="124">
        <v>3350.4700000000003</v>
      </c>
      <c r="AV28" s="124">
        <v>3763.8900000000003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R28" s="50">
        <v>36.9</v>
      </c>
    </row>
    <row r="29" spans="1:652" s="5" customFormat="1" ht="18" customHeight="1" x14ac:dyDescent="0.25">
      <c r="A29" s="8" t="s">
        <v>24</v>
      </c>
      <c r="B29" s="8"/>
      <c r="C29" s="52" t="e">
        <f>SUM(#REF!)</f>
        <v>#REF!</v>
      </c>
      <c r="D29" s="52" t="e">
        <f>SUM(#REF!)</f>
        <v>#REF!</v>
      </c>
      <c r="E29" s="52" t="e">
        <f>SUM(#REF!)</f>
        <v>#REF!</v>
      </c>
      <c r="F29" s="52" t="e">
        <f>SUM(#REF!)</f>
        <v>#REF!</v>
      </c>
      <c r="G29" s="75" t="e">
        <f t="shared" si="11"/>
        <v>#REF!</v>
      </c>
      <c r="H29" s="52" t="e">
        <f>SUM(#REF!)</f>
        <v>#REF!</v>
      </c>
      <c r="I29" s="52" t="e">
        <f>SUM(#REF!)</f>
        <v>#REF!</v>
      </c>
      <c r="J29" s="52" t="e">
        <f>SUM(#REF!)</f>
        <v>#REF!</v>
      </c>
      <c r="K29" s="52" t="e">
        <f>SUM(#REF!)</f>
        <v>#REF!</v>
      </c>
      <c r="L29" s="75" t="e">
        <f t="shared" si="12"/>
        <v>#REF!</v>
      </c>
      <c r="M29" s="52" t="e">
        <f>SUM(#REF!)</f>
        <v>#REF!</v>
      </c>
      <c r="N29" s="52" t="e">
        <f>SUM(#REF!)</f>
        <v>#REF!</v>
      </c>
      <c r="O29" s="52" t="e">
        <f>SUM(#REF!)</f>
        <v>#REF!</v>
      </c>
      <c r="P29" s="52" t="e">
        <f>SUM(#REF!)</f>
        <v>#REF!</v>
      </c>
      <c r="Q29" s="75" t="e">
        <f t="shared" si="20"/>
        <v>#REF!</v>
      </c>
      <c r="R29" s="52" t="e">
        <f>SUM(#REF!)</f>
        <v>#REF!</v>
      </c>
      <c r="S29" s="52" t="e">
        <f>SUM(#REF!)</f>
        <v>#REF!</v>
      </c>
      <c r="T29" s="52" t="e">
        <f>SUM(#REF!)</f>
        <v>#REF!</v>
      </c>
      <c r="U29" s="52" t="e">
        <f>SUM(#REF!)</f>
        <v>#REF!</v>
      </c>
      <c r="V29" s="75" t="e">
        <f t="shared" si="21"/>
        <v>#REF!</v>
      </c>
      <c r="W29" s="52" t="e">
        <f>SUM(#REF!)</f>
        <v>#REF!</v>
      </c>
      <c r="X29" s="52" t="e">
        <f>SUM(#REF!)</f>
        <v>#REF!</v>
      </c>
      <c r="Y29" s="52" t="e">
        <f>SUM(#REF!)</f>
        <v>#REF!</v>
      </c>
      <c r="Z29" s="52" t="e">
        <f>SUM(#REF!)</f>
        <v>#REF!</v>
      </c>
      <c r="AA29" s="75" t="e">
        <f t="shared" si="22"/>
        <v>#REF!</v>
      </c>
      <c r="AB29" s="52" t="e">
        <f>SUM(#REF!)</f>
        <v>#REF!</v>
      </c>
      <c r="AC29" s="52" t="e">
        <f>SUM(#REF!)</f>
        <v>#REF!</v>
      </c>
      <c r="AD29" s="52" t="e">
        <f>SUM(#REF!)</f>
        <v>#REF!</v>
      </c>
      <c r="AE29" s="52" t="e">
        <f>SUM(#REF!)</f>
        <v>#REF!</v>
      </c>
      <c r="AF29" s="75" t="e">
        <f t="shared" si="23"/>
        <v>#REF!</v>
      </c>
      <c r="AG29" s="52" t="e">
        <f>SUM(#REF!)</f>
        <v>#REF!</v>
      </c>
      <c r="AH29" s="52" t="e">
        <f>SUM(#REF!)</f>
        <v>#REF!</v>
      </c>
      <c r="AI29" s="52" t="e">
        <f>SUM(#REF!)</f>
        <v>#REF!</v>
      </c>
      <c r="AJ29" s="52" t="e">
        <f>SUM(#REF!)</f>
        <v>#REF!</v>
      </c>
      <c r="AK29" s="75" t="e">
        <f t="shared" si="24"/>
        <v>#REF!</v>
      </c>
      <c r="AL29" s="52" t="e">
        <f>SUM(#REF!)</f>
        <v>#REF!</v>
      </c>
      <c r="AM29" s="52" t="e">
        <f>SUM(#REF!)</f>
        <v>#REF!</v>
      </c>
      <c r="AN29" s="52" t="e">
        <f>SUM(#REF!)</f>
        <v>#REF!</v>
      </c>
      <c r="AO29" s="52" t="e">
        <f>SUM(#REF!)</f>
        <v>#REF!</v>
      </c>
      <c r="AP29" s="75" t="e">
        <f t="shared" si="25"/>
        <v>#REF!</v>
      </c>
      <c r="AQ29" s="142"/>
      <c r="AR29" s="142"/>
      <c r="AS29" s="142"/>
      <c r="AT29" s="6"/>
      <c r="AU29" s="124">
        <v>13432.49</v>
      </c>
      <c r="AV29" s="124">
        <v>13103.69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1:652" s="5" customFormat="1" ht="18" customHeight="1" x14ac:dyDescent="0.25">
      <c r="A30" s="8" t="s">
        <v>25</v>
      </c>
      <c r="B30" s="8"/>
      <c r="C30" s="52" t="e">
        <f>SUM(#REF!)</f>
        <v>#REF!</v>
      </c>
      <c r="D30" s="52" t="e">
        <f>SUM(#REF!)</f>
        <v>#REF!</v>
      </c>
      <c r="E30" s="52" t="e">
        <f>SUM(#REF!)</f>
        <v>#REF!</v>
      </c>
      <c r="F30" s="52" t="e">
        <f>SUM(#REF!)</f>
        <v>#REF!</v>
      </c>
      <c r="G30" s="75" t="e">
        <f>SUM(C30:F30)</f>
        <v>#REF!</v>
      </c>
      <c r="H30" s="52" t="e">
        <f>SUM(#REF!)</f>
        <v>#REF!</v>
      </c>
      <c r="I30" s="52" t="e">
        <f>SUM(#REF!)</f>
        <v>#REF!</v>
      </c>
      <c r="J30" s="52" t="e">
        <f>SUM(#REF!)</f>
        <v>#REF!</v>
      </c>
      <c r="K30" s="52" t="e">
        <f>SUM(#REF!)</f>
        <v>#REF!</v>
      </c>
      <c r="L30" s="75" t="e">
        <f>SUM(H30:K30)</f>
        <v>#REF!</v>
      </c>
      <c r="M30" s="52" t="e">
        <f>SUM(#REF!)</f>
        <v>#REF!</v>
      </c>
      <c r="N30" s="52" t="e">
        <f>SUM(#REF!)</f>
        <v>#REF!</v>
      </c>
      <c r="O30" s="52" t="e">
        <f>SUM(#REF!)</f>
        <v>#REF!</v>
      </c>
      <c r="P30" s="52" t="e">
        <f>SUM(#REF!)</f>
        <v>#REF!</v>
      </c>
      <c r="Q30" s="75" t="e">
        <f t="shared" si="20"/>
        <v>#REF!</v>
      </c>
      <c r="R30" s="52" t="e">
        <f>SUM(#REF!)</f>
        <v>#REF!</v>
      </c>
      <c r="S30" s="52" t="e">
        <f>SUM(#REF!)</f>
        <v>#REF!</v>
      </c>
      <c r="T30" s="52" t="e">
        <f>SUM(#REF!)</f>
        <v>#REF!</v>
      </c>
      <c r="U30" s="52" t="e">
        <f>SUM(#REF!)</f>
        <v>#REF!</v>
      </c>
      <c r="V30" s="75" t="e">
        <f t="shared" si="21"/>
        <v>#REF!</v>
      </c>
      <c r="W30" s="52" t="e">
        <f>SUM(#REF!)</f>
        <v>#REF!</v>
      </c>
      <c r="X30" s="52" t="e">
        <f>SUM(#REF!)</f>
        <v>#REF!</v>
      </c>
      <c r="Y30" s="52" t="e">
        <f>SUM(#REF!)</f>
        <v>#REF!</v>
      </c>
      <c r="Z30" s="117" t="e">
        <f>SUM(#REF!)</f>
        <v>#REF!</v>
      </c>
      <c r="AA30" s="75" t="e">
        <f>SUM(W30:Z30)</f>
        <v>#REF!</v>
      </c>
      <c r="AB30" s="52" t="e">
        <f>SUM(#REF!)</f>
        <v>#REF!</v>
      </c>
      <c r="AC30" s="52" t="e">
        <f>SUM(#REF!)</f>
        <v>#REF!</v>
      </c>
      <c r="AD30" s="52" t="e">
        <f>SUM(#REF!)</f>
        <v>#REF!</v>
      </c>
      <c r="AE30" s="52" t="e">
        <f>SUM(#REF!)</f>
        <v>#REF!</v>
      </c>
      <c r="AF30" s="75" t="e">
        <f t="shared" si="23"/>
        <v>#REF!</v>
      </c>
      <c r="AG30" s="52" t="e">
        <f>SUM(#REF!)</f>
        <v>#REF!</v>
      </c>
      <c r="AH30" s="52" t="e">
        <f>SUM(#REF!)</f>
        <v>#REF!</v>
      </c>
      <c r="AI30" s="52" t="e">
        <f>SUM(#REF!)</f>
        <v>#REF!</v>
      </c>
      <c r="AJ30" s="52" t="e">
        <f>SUM(#REF!)</f>
        <v>#REF!</v>
      </c>
      <c r="AK30" s="75" t="e">
        <f t="shared" si="24"/>
        <v>#REF!</v>
      </c>
      <c r="AL30" s="52" t="e">
        <f>SUM(#REF!)</f>
        <v>#REF!</v>
      </c>
      <c r="AM30" s="52" t="e">
        <f>SUM(#REF!)</f>
        <v>#REF!</v>
      </c>
      <c r="AN30" s="52" t="e">
        <f>SUM(#REF!)</f>
        <v>#REF!</v>
      </c>
      <c r="AO30" s="52" t="e">
        <f>SUM(#REF!)</f>
        <v>#REF!</v>
      </c>
      <c r="AP30" s="75" t="e">
        <f t="shared" si="25"/>
        <v>#REF!</v>
      </c>
      <c r="AQ30" s="142"/>
      <c r="AR30" s="142"/>
      <c r="AS30" s="142"/>
      <c r="AT30" s="6"/>
      <c r="AU30" s="124">
        <v>649.9</v>
      </c>
      <c r="AV30" s="124">
        <v>652.66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</row>
    <row r="31" spans="1:652" s="5" customFormat="1" ht="18" customHeight="1" x14ac:dyDescent="0.25">
      <c r="A31" s="8" t="s">
        <v>26</v>
      </c>
      <c r="B31" s="8"/>
      <c r="C31" s="52" t="e">
        <f>SUM(#REF!)</f>
        <v>#REF!</v>
      </c>
      <c r="D31" s="52" t="e">
        <f>SUM(#REF!)</f>
        <v>#REF!</v>
      </c>
      <c r="E31" s="52" t="e">
        <f>SUM(#REF!)</f>
        <v>#REF!</v>
      </c>
      <c r="F31" s="52" t="e">
        <f>SUM(#REF!)</f>
        <v>#REF!</v>
      </c>
      <c r="G31" s="75" t="e">
        <f t="shared" si="11"/>
        <v>#REF!</v>
      </c>
      <c r="H31" s="52" t="e">
        <f>SUM(#REF!)</f>
        <v>#REF!</v>
      </c>
      <c r="I31" s="52" t="e">
        <f>SUM(#REF!)</f>
        <v>#REF!</v>
      </c>
      <c r="J31" s="52" t="e">
        <f>SUM(#REF!)</f>
        <v>#REF!</v>
      </c>
      <c r="K31" s="52" t="e">
        <f>SUM(#REF!)</f>
        <v>#REF!</v>
      </c>
      <c r="L31" s="75" t="e">
        <f t="shared" si="12"/>
        <v>#REF!</v>
      </c>
      <c r="M31" s="52" t="e">
        <f>SUM(#REF!)</f>
        <v>#REF!</v>
      </c>
      <c r="N31" s="52" t="e">
        <f>SUM(#REF!)</f>
        <v>#REF!</v>
      </c>
      <c r="O31" s="52" t="e">
        <f>SUM(#REF!)</f>
        <v>#REF!</v>
      </c>
      <c r="P31" s="52" t="e">
        <f>SUM(#REF!)</f>
        <v>#REF!</v>
      </c>
      <c r="Q31" s="75" t="e">
        <f t="shared" si="20"/>
        <v>#REF!</v>
      </c>
      <c r="R31" s="52" t="e">
        <f>SUM(#REF!)</f>
        <v>#REF!</v>
      </c>
      <c r="S31" s="52" t="e">
        <f>SUM(#REF!)</f>
        <v>#REF!</v>
      </c>
      <c r="T31" s="52" t="e">
        <f>SUM(#REF!)</f>
        <v>#REF!</v>
      </c>
      <c r="U31" s="52" t="e">
        <f>SUM(#REF!)</f>
        <v>#REF!</v>
      </c>
      <c r="V31" s="75" t="e">
        <f t="shared" si="21"/>
        <v>#REF!</v>
      </c>
      <c r="W31" s="52" t="e">
        <f>SUM(#REF!)</f>
        <v>#REF!</v>
      </c>
      <c r="X31" s="52" t="e">
        <f>SUM(#REF!)</f>
        <v>#REF!</v>
      </c>
      <c r="Y31" s="52" t="e">
        <f>SUM(#REF!)</f>
        <v>#REF!</v>
      </c>
      <c r="Z31" s="52" t="e">
        <f>SUM(#REF!)</f>
        <v>#REF!</v>
      </c>
      <c r="AA31" s="75" t="e">
        <f t="shared" si="22"/>
        <v>#REF!</v>
      </c>
      <c r="AB31" s="52" t="e">
        <f>SUM(#REF!)</f>
        <v>#REF!</v>
      </c>
      <c r="AC31" s="52" t="e">
        <f>SUM(#REF!)</f>
        <v>#REF!</v>
      </c>
      <c r="AD31" s="52" t="e">
        <f>SUM(#REF!)</f>
        <v>#REF!</v>
      </c>
      <c r="AE31" s="52" t="e">
        <f>SUM(#REF!)</f>
        <v>#REF!</v>
      </c>
      <c r="AF31" s="75" t="e">
        <f t="shared" si="23"/>
        <v>#REF!</v>
      </c>
      <c r="AG31" s="52" t="e">
        <f>SUM(#REF!)</f>
        <v>#REF!</v>
      </c>
      <c r="AH31" s="52" t="e">
        <f>SUM(#REF!)</f>
        <v>#REF!</v>
      </c>
      <c r="AI31" s="52" t="e">
        <f>SUM(#REF!)</f>
        <v>#REF!</v>
      </c>
      <c r="AJ31" s="52" t="e">
        <f>SUM(#REF!)</f>
        <v>#REF!</v>
      </c>
      <c r="AK31" s="75" t="e">
        <f t="shared" si="24"/>
        <v>#REF!</v>
      </c>
      <c r="AL31" s="52" t="e">
        <f>SUM(#REF!)</f>
        <v>#REF!</v>
      </c>
      <c r="AM31" s="52" t="e">
        <f>SUM(#REF!)</f>
        <v>#REF!</v>
      </c>
      <c r="AN31" s="52" t="e">
        <f>SUM(#REF!)</f>
        <v>#REF!</v>
      </c>
      <c r="AO31" s="52" t="e">
        <f>SUM(#REF!)</f>
        <v>#REF!</v>
      </c>
      <c r="AP31" s="75" t="e">
        <f t="shared" si="25"/>
        <v>#REF!</v>
      </c>
      <c r="AQ31" s="142"/>
      <c r="AR31" s="142"/>
      <c r="AS31" s="142"/>
      <c r="AT31" s="6"/>
      <c r="AU31" s="124">
        <v>2420</v>
      </c>
      <c r="AV31" s="124">
        <v>2430.33</v>
      </c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</row>
    <row r="32" spans="1:652" s="5" customFormat="1" ht="18" customHeight="1" x14ac:dyDescent="0.25">
      <c r="A32" s="8" t="s">
        <v>27</v>
      </c>
      <c r="B32" s="8"/>
      <c r="C32" s="52" t="e">
        <f>SUM(#REF!)</f>
        <v>#REF!</v>
      </c>
      <c r="D32" s="52" t="e">
        <f>SUM(#REF!)</f>
        <v>#REF!</v>
      </c>
      <c r="E32" s="52" t="e">
        <f>SUM(#REF!)</f>
        <v>#REF!</v>
      </c>
      <c r="F32" s="52" t="e">
        <f>SUM(#REF!)</f>
        <v>#REF!</v>
      </c>
      <c r="G32" s="75" t="e">
        <f t="shared" si="11"/>
        <v>#REF!</v>
      </c>
      <c r="H32" s="52" t="e">
        <f>SUM(#REF!)</f>
        <v>#REF!</v>
      </c>
      <c r="I32" s="52" t="e">
        <f>SUM(#REF!)</f>
        <v>#REF!</v>
      </c>
      <c r="J32" s="52" t="e">
        <f>SUM(#REF!)</f>
        <v>#REF!</v>
      </c>
      <c r="K32" s="52" t="e">
        <f>SUM(#REF!)</f>
        <v>#REF!</v>
      </c>
      <c r="L32" s="75" t="e">
        <f t="shared" si="12"/>
        <v>#REF!</v>
      </c>
      <c r="M32" s="52" t="e">
        <f>SUM(#REF!)</f>
        <v>#REF!</v>
      </c>
      <c r="N32" s="52" t="e">
        <f>SUM(#REF!)</f>
        <v>#REF!</v>
      </c>
      <c r="O32" s="52" t="e">
        <f>SUM(#REF!)</f>
        <v>#REF!</v>
      </c>
      <c r="P32" s="52" t="e">
        <f>SUM(#REF!)</f>
        <v>#REF!</v>
      </c>
      <c r="Q32" s="75" t="e">
        <f t="shared" si="20"/>
        <v>#REF!</v>
      </c>
      <c r="R32" s="52" t="e">
        <f>SUM(#REF!)</f>
        <v>#REF!</v>
      </c>
      <c r="S32" s="52" t="e">
        <f>SUM(#REF!)</f>
        <v>#REF!</v>
      </c>
      <c r="T32" s="52" t="e">
        <f>SUM(#REF!)</f>
        <v>#REF!</v>
      </c>
      <c r="U32" s="52" t="e">
        <f>SUM(#REF!)</f>
        <v>#REF!</v>
      </c>
      <c r="V32" s="75" t="e">
        <f t="shared" si="21"/>
        <v>#REF!</v>
      </c>
      <c r="W32" s="52" t="e">
        <f>SUM(#REF!)</f>
        <v>#REF!</v>
      </c>
      <c r="X32" s="52" t="e">
        <f>SUM(#REF!)</f>
        <v>#REF!</v>
      </c>
      <c r="Y32" s="52" t="e">
        <f>SUM(#REF!)</f>
        <v>#REF!</v>
      </c>
      <c r="Z32" s="52" t="e">
        <f>SUM(#REF!)</f>
        <v>#REF!</v>
      </c>
      <c r="AA32" s="75" t="e">
        <f t="shared" si="22"/>
        <v>#REF!</v>
      </c>
      <c r="AB32" s="52" t="e">
        <f>SUM(#REF!)</f>
        <v>#REF!</v>
      </c>
      <c r="AC32" s="52" t="e">
        <f>SUM(#REF!)</f>
        <v>#REF!</v>
      </c>
      <c r="AD32" s="52" t="e">
        <f>SUM(#REF!)</f>
        <v>#REF!</v>
      </c>
      <c r="AE32" s="52" t="e">
        <f>SUM(#REF!)</f>
        <v>#REF!</v>
      </c>
      <c r="AF32" s="75" t="e">
        <f t="shared" si="23"/>
        <v>#REF!</v>
      </c>
      <c r="AG32" s="52" t="e">
        <f>SUM(#REF!)</f>
        <v>#REF!</v>
      </c>
      <c r="AH32" s="52" t="e">
        <f>SUM(#REF!)</f>
        <v>#REF!</v>
      </c>
      <c r="AI32" s="52" t="e">
        <f>SUM(#REF!)</f>
        <v>#REF!</v>
      </c>
      <c r="AJ32" s="52" t="e">
        <f>SUM(#REF!)</f>
        <v>#REF!</v>
      </c>
      <c r="AK32" s="75" t="e">
        <f t="shared" si="24"/>
        <v>#REF!</v>
      </c>
      <c r="AL32" s="52" t="e">
        <f>SUM(#REF!)</f>
        <v>#REF!</v>
      </c>
      <c r="AM32" s="52" t="e">
        <f>SUM(#REF!)</f>
        <v>#REF!</v>
      </c>
      <c r="AN32" s="52" t="e">
        <f>SUM(#REF!)</f>
        <v>#REF!</v>
      </c>
      <c r="AO32" s="52" t="e">
        <f>SUM(#REF!)</f>
        <v>#REF!</v>
      </c>
      <c r="AP32" s="75" t="e">
        <f t="shared" si="25"/>
        <v>#REF!</v>
      </c>
      <c r="AQ32" s="142"/>
      <c r="AR32" s="142"/>
      <c r="AS32" s="142"/>
      <c r="AT32" s="6"/>
      <c r="AU32" s="124">
        <v>130</v>
      </c>
      <c r="AV32" s="124">
        <v>2324.65</v>
      </c>
      <c r="AW32" s="6" t="s">
        <v>98</v>
      </c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YB32" s="5">
        <f>622</f>
        <v>622</v>
      </c>
    </row>
    <row r="33" spans="1:652" s="5" customFormat="1" ht="18" customHeight="1" x14ac:dyDescent="0.25">
      <c r="A33" s="8" t="s">
        <v>28</v>
      </c>
      <c r="B33" s="8"/>
      <c r="C33" s="52" t="e">
        <f>SUM(#REF!)</f>
        <v>#REF!</v>
      </c>
      <c r="D33" s="52" t="e">
        <f>SUM(#REF!)</f>
        <v>#REF!</v>
      </c>
      <c r="E33" s="52" t="e">
        <f>SUM(#REF!)</f>
        <v>#REF!</v>
      </c>
      <c r="F33" s="52" t="e">
        <f>SUM(#REF!)</f>
        <v>#REF!</v>
      </c>
      <c r="G33" s="75" t="e">
        <f t="shared" si="11"/>
        <v>#REF!</v>
      </c>
      <c r="H33" s="52" t="e">
        <f>SUM(#REF!)</f>
        <v>#REF!</v>
      </c>
      <c r="I33" s="52" t="e">
        <f>SUM(#REF!)</f>
        <v>#REF!</v>
      </c>
      <c r="J33" s="52" t="e">
        <f>SUM(#REF!)</f>
        <v>#REF!</v>
      </c>
      <c r="K33" s="52" t="e">
        <f>SUM(#REF!)</f>
        <v>#REF!</v>
      </c>
      <c r="L33" s="75" t="e">
        <f>SUM(H33:K33)</f>
        <v>#REF!</v>
      </c>
      <c r="M33" s="52" t="e">
        <f>SUM(#REF!)</f>
        <v>#REF!</v>
      </c>
      <c r="N33" s="52" t="e">
        <f>SUM(#REF!)</f>
        <v>#REF!</v>
      </c>
      <c r="O33" s="52" t="e">
        <f>SUM(#REF!)</f>
        <v>#REF!</v>
      </c>
      <c r="P33" s="52" t="e">
        <f>SUM(#REF!)</f>
        <v>#REF!</v>
      </c>
      <c r="Q33" s="75" t="e">
        <f t="shared" si="20"/>
        <v>#REF!</v>
      </c>
      <c r="R33" s="52" t="e">
        <f>SUM(#REF!)</f>
        <v>#REF!</v>
      </c>
      <c r="S33" s="52" t="e">
        <f>SUM(#REF!)</f>
        <v>#REF!</v>
      </c>
      <c r="T33" s="52" t="e">
        <f>SUM(#REF!)</f>
        <v>#REF!</v>
      </c>
      <c r="U33" s="52" t="e">
        <f>SUM(#REF!)</f>
        <v>#REF!</v>
      </c>
      <c r="V33" s="75" t="e">
        <f t="shared" si="21"/>
        <v>#REF!</v>
      </c>
      <c r="W33" s="52" t="e">
        <f>SUM(#REF!)</f>
        <v>#REF!</v>
      </c>
      <c r="X33" s="52" t="e">
        <f>SUM(#REF!)</f>
        <v>#REF!</v>
      </c>
      <c r="Y33" s="52" t="e">
        <f>SUM(#REF!)</f>
        <v>#REF!</v>
      </c>
      <c r="Z33" s="52" t="e">
        <f>SUM(#REF!)</f>
        <v>#REF!</v>
      </c>
      <c r="AA33" s="75" t="e">
        <f t="shared" si="22"/>
        <v>#REF!</v>
      </c>
      <c r="AB33" s="52" t="e">
        <f>SUM(#REF!)</f>
        <v>#REF!</v>
      </c>
      <c r="AC33" s="52" t="e">
        <f>SUM(#REF!)</f>
        <v>#REF!</v>
      </c>
      <c r="AD33" s="52" t="e">
        <f>SUM(#REF!)</f>
        <v>#REF!</v>
      </c>
      <c r="AE33" s="52" t="e">
        <f>SUM(#REF!)</f>
        <v>#REF!</v>
      </c>
      <c r="AF33" s="75" t="e">
        <f t="shared" si="23"/>
        <v>#REF!</v>
      </c>
      <c r="AG33" s="52" t="e">
        <f>SUM(#REF!)</f>
        <v>#REF!</v>
      </c>
      <c r="AH33" s="52" t="e">
        <f>SUM(#REF!)</f>
        <v>#REF!</v>
      </c>
      <c r="AI33" s="52" t="e">
        <f>SUM(#REF!)</f>
        <v>#REF!</v>
      </c>
      <c r="AJ33" s="52" t="e">
        <f>SUM(#REF!)</f>
        <v>#REF!</v>
      </c>
      <c r="AK33" s="75" t="e">
        <f t="shared" si="24"/>
        <v>#REF!</v>
      </c>
      <c r="AL33" s="52" t="e">
        <f>SUM(#REF!)</f>
        <v>#REF!</v>
      </c>
      <c r="AM33" s="52" t="e">
        <f>SUM(#REF!)</f>
        <v>#REF!</v>
      </c>
      <c r="AN33" s="52" t="e">
        <f>SUM(#REF!)</f>
        <v>#REF!</v>
      </c>
      <c r="AO33" s="52" t="e">
        <f>SUM(#REF!)</f>
        <v>#REF!</v>
      </c>
      <c r="AP33" s="75" t="e">
        <f t="shared" si="25"/>
        <v>#REF!</v>
      </c>
      <c r="AQ33" s="142"/>
      <c r="AR33" s="142"/>
      <c r="AS33" s="142"/>
      <c r="AT33" s="6"/>
      <c r="AU33" s="124">
        <v>1884.92</v>
      </c>
      <c r="AV33" s="124">
        <v>1905.0099999999998</v>
      </c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</row>
    <row r="34" spans="1:652" s="5" customFormat="1" ht="18" customHeight="1" x14ac:dyDescent="0.25">
      <c r="A34" s="8" t="s">
        <v>80</v>
      </c>
      <c r="B34" s="8"/>
      <c r="C34" s="52" t="e">
        <f>SUM(#REF!)</f>
        <v>#REF!</v>
      </c>
      <c r="D34" s="52" t="e">
        <f>SUM(#REF!)</f>
        <v>#REF!</v>
      </c>
      <c r="E34" s="52" t="e">
        <f>SUM(#REF!)</f>
        <v>#REF!</v>
      </c>
      <c r="F34" s="52" t="e">
        <f>SUM(#REF!)</f>
        <v>#REF!</v>
      </c>
      <c r="G34" s="75" t="e">
        <f t="shared" si="11"/>
        <v>#REF!</v>
      </c>
      <c r="H34" s="52" t="e">
        <f>SUM(#REF!)</f>
        <v>#REF!</v>
      </c>
      <c r="I34" s="52" t="e">
        <f>SUM(#REF!)</f>
        <v>#REF!</v>
      </c>
      <c r="J34" s="52" t="e">
        <f>SUM(#REF!)</f>
        <v>#REF!</v>
      </c>
      <c r="K34" s="52" t="e">
        <f>SUM(#REF!)</f>
        <v>#REF!</v>
      </c>
      <c r="L34" s="75" t="e">
        <f t="shared" si="12"/>
        <v>#REF!</v>
      </c>
      <c r="M34" s="52" t="e">
        <f>SUM(#REF!)</f>
        <v>#REF!</v>
      </c>
      <c r="N34" s="52" t="e">
        <f>SUM(#REF!)</f>
        <v>#REF!</v>
      </c>
      <c r="O34" s="52" t="e">
        <f>SUM(#REF!)</f>
        <v>#REF!</v>
      </c>
      <c r="P34" s="52" t="e">
        <f>SUM(#REF!)</f>
        <v>#REF!</v>
      </c>
      <c r="Q34" s="75" t="e">
        <f>SUM(M34:P34)</f>
        <v>#REF!</v>
      </c>
      <c r="R34" s="52" t="e">
        <f>SUM(#REF!)</f>
        <v>#REF!</v>
      </c>
      <c r="S34" s="52" t="e">
        <f>SUM(#REF!)</f>
        <v>#REF!</v>
      </c>
      <c r="T34" s="52" t="e">
        <f>SUM(#REF!)</f>
        <v>#REF!</v>
      </c>
      <c r="U34" s="52" t="e">
        <f>SUM(#REF!)</f>
        <v>#REF!</v>
      </c>
      <c r="V34" s="75" t="e">
        <f>SUM(R34:U34)</f>
        <v>#REF!</v>
      </c>
      <c r="W34" s="52" t="e">
        <f>SUM(#REF!)</f>
        <v>#REF!</v>
      </c>
      <c r="X34" s="52" t="e">
        <f>SUM(#REF!)</f>
        <v>#REF!</v>
      </c>
      <c r="Y34" s="52" t="e">
        <f>SUM(#REF!)</f>
        <v>#REF!</v>
      </c>
      <c r="Z34" s="52" t="e">
        <f>SUM(#REF!)</f>
        <v>#REF!</v>
      </c>
      <c r="AA34" s="75" t="e">
        <f>SUM(W34:Z34)</f>
        <v>#REF!</v>
      </c>
      <c r="AB34" s="52" t="e">
        <f>SUM(#REF!)</f>
        <v>#REF!</v>
      </c>
      <c r="AC34" s="52" t="e">
        <f>SUM(#REF!)</f>
        <v>#REF!</v>
      </c>
      <c r="AD34" s="52" t="e">
        <f>SUM(#REF!)</f>
        <v>#REF!</v>
      </c>
      <c r="AE34" s="52" t="e">
        <f>SUM(#REF!)</f>
        <v>#REF!</v>
      </c>
      <c r="AF34" s="75" t="e">
        <f t="shared" si="23"/>
        <v>#REF!</v>
      </c>
      <c r="AG34" s="52" t="e">
        <f>SUM(#REF!)</f>
        <v>#REF!</v>
      </c>
      <c r="AH34" s="52" t="e">
        <f>SUM(#REF!)</f>
        <v>#REF!</v>
      </c>
      <c r="AI34" s="52" t="e">
        <f>SUM(#REF!)</f>
        <v>#REF!</v>
      </c>
      <c r="AJ34" s="52" t="e">
        <f>SUM(#REF!)</f>
        <v>#REF!</v>
      </c>
      <c r="AK34" s="75" t="e">
        <f t="shared" si="24"/>
        <v>#REF!</v>
      </c>
      <c r="AL34" s="52" t="e">
        <f>SUM(#REF!)</f>
        <v>#REF!</v>
      </c>
      <c r="AM34" s="52" t="e">
        <f>SUM(#REF!)</f>
        <v>#REF!</v>
      </c>
      <c r="AN34" s="52" t="e">
        <f>SUM(#REF!)</f>
        <v>#REF!</v>
      </c>
      <c r="AO34" s="52" t="e">
        <f>SUM(#REF!)</f>
        <v>#REF!</v>
      </c>
      <c r="AP34" s="75" t="e">
        <f t="shared" si="25"/>
        <v>#REF!</v>
      </c>
      <c r="AQ34" s="142"/>
      <c r="AR34" s="142"/>
      <c r="AS34" s="142"/>
      <c r="AT34" s="6"/>
      <c r="AU34" s="124">
        <v>286</v>
      </c>
      <c r="AV34" s="124">
        <v>0</v>
      </c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GK34" s="5">
        <v>499</v>
      </c>
      <c r="GT34" s="5">
        <v>499</v>
      </c>
    </row>
    <row r="35" spans="1:652" s="5" customFormat="1" ht="18" customHeight="1" x14ac:dyDescent="0.25">
      <c r="A35" s="8" t="s">
        <v>29</v>
      </c>
      <c r="B35" s="8"/>
      <c r="C35" s="52" t="e">
        <f>SUM(#REF!)</f>
        <v>#REF!</v>
      </c>
      <c r="D35" s="52" t="e">
        <f>SUM(#REF!)</f>
        <v>#REF!</v>
      </c>
      <c r="E35" s="52" t="e">
        <f>SUM(#REF!)</f>
        <v>#REF!</v>
      </c>
      <c r="F35" s="52" t="e">
        <f>SUM(#REF!)</f>
        <v>#REF!</v>
      </c>
      <c r="G35" s="75" t="e">
        <f t="shared" si="11"/>
        <v>#REF!</v>
      </c>
      <c r="H35" s="52" t="e">
        <f>SUM(#REF!)</f>
        <v>#REF!</v>
      </c>
      <c r="I35" s="52" t="e">
        <f>SUM(#REF!)</f>
        <v>#REF!</v>
      </c>
      <c r="J35" s="52" t="e">
        <f>SUM(#REF!)</f>
        <v>#REF!</v>
      </c>
      <c r="K35" s="52" t="e">
        <f>SUM(#REF!)</f>
        <v>#REF!</v>
      </c>
      <c r="L35" s="75" t="e">
        <f t="shared" si="12"/>
        <v>#REF!</v>
      </c>
      <c r="M35" s="52" t="e">
        <f>SUM(#REF!)</f>
        <v>#REF!</v>
      </c>
      <c r="N35" s="52" t="e">
        <f>SUM(#REF!)</f>
        <v>#REF!</v>
      </c>
      <c r="O35" s="52" t="e">
        <f>SUM(#REF!)</f>
        <v>#REF!</v>
      </c>
      <c r="P35" s="52" t="e">
        <f>SUM(#REF!)</f>
        <v>#REF!</v>
      </c>
      <c r="Q35" s="75" t="e">
        <f t="shared" si="20"/>
        <v>#REF!</v>
      </c>
      <c r="R35" s="52" t="e">
        <f>SUM(#REF!)</f>
        <v>#REF!</v>
      </c>
      <c r="S35" s="52" t="e">
        <f>SUM(#REF!)</f>
        <v>#REF!</v>
      </c>
      <c r="T35" s="52" t="e">
        <f>SUM(#REF!)</f>
        <v>#REF!</v>
      </c>
      <c r="U35" s="52" t="e">
        <f>SUM(#REF!)</f>
        <v>#REF!</v>
      </c>
      <c r="V35" s="75" t="e">
        <f t="shared" ref="V35:V40" si="26">SUM(R35:U35)</f>
        <v>#REF!</v>
      </c>
      <c r="W35" s="52" t="e">
        <f>SUM(#REF!)</f>
        <v>#REF!</v>
      </c>
      <c r="X35" s="52" t="e">
        <f>SUM(#REF!)</f>
        <v>#REF!</v>
      </c>
      <c r="Y35" s="52" t="e">
        <f>SUM(#REF!)</f>
        <v>#REF!</v>
      </c>
      <c r="Z35" s="52" t="e">
        <f>SUM(#REF!)</f>
        <v>#REF!</v>
      </c>
      <c r="AA35" s="75" t="e">
        <f t="shared" ref="AA35:AA40" si="27">SUM(W35:Z35)</f>
        <v>#REF!</v>
      </c>
      <c r="AB35" s="52" t="e">
        <f>SUM(#REF!)</f>
        <v>#REF!</v>
      </c>
      <c r="AC35" s="52" t="e">
        <f>SUM(#REF!)</f>
        <v>#REF!</v>
      </c>
      <c r="AD35" s="52" t="e">
        <f>SUM(#REF!)</f>
        <v>#REF!</v>
      </c>
      <c r="AE35" s="52" t="e">
        <f>SUM(#REF!)</f>
        <v>#REF!</v>
      </c>
      <c r="AF35" s="75" t="e">
        <f t="shared" si="23"/>
        <v>#REF!</v>
      </c>
      <c r="AG35" s="52" t="e">
        <f>SUM(#REF!)</f>
        <v>#REF!</v>
      </c>
      <c r="AH35" s="52" t="e">
        <f>SUM(#REF!)</f>
        <v>#REF!</v>
      </c>
      <c r="AI35" s="52" t="e">
        <f>SUM(#REF!)</f>
        <v>#REF!</v>
      </c>
      <c r="AJ35" s="52" t="e">
        <f>SUM(#REF!)</f>
        <v>#REF!</v>
      </c>
      <c r="AK35" s="75" t="e">
        <f t="shared" si="24"/>
        <v>#REF!</v>
      </c>
      <c r="AL35" s="52" t="e">
        <f>SUM(#REF!)</f>
        <v>#REF!</v>
      </c>
      <c r="AM35" s="52" t="e">
        <f>SUM(#REF!)</f>
        <v>#REF!</v>
      </c>
      <c r="AN35" s="52" t="e">
        <f>SUM(#REF!)</f>
        <v>#REF!</v>
      </c>
      <c r="AO35" s="52" t="e">
        <f>SUM(#REF!)</f>
        <v>#REF!</v>
      </c>
      <c r="AP35" s="75" t="e">
        <f t="shared" si="25"/>
        <v>#REF!</v>
      </c>
      <c r="AQ35" s="142"/>
      <c r="AR35" s="142"/>
      <c r="AS35" s="142"/>
      <c r="AT35" s="6"/>
      <c r="AU35" s="124">
        <v>1266.8</v>
      </c>
      <c r="AV35" s="124">
        <v>1236.76</v>
      </c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R35" s="50">
        <v>16</v>
      </c>
    </row>
    <row r="36" spans="1:652" s="5" customFormat="1" ht="18" customHeight="1" x14ac:dyDescent="0.25">
      <c r="A36" s="8" t="s">
        <v>30</v>
      </c>
      <c r="B36" s="8"/>
      <c r="C36" s="52" t="e">
        <f>SUM(#REF!)</f>
        <v>#REF!</v>
      </c>
      <c r="D36" s="52" t="e">
        <f>SUM(#REF!)</f>
        <v>#REF!</v>
      </c>
      <c r="E36" s="52" t="e">
        <f>SUM(#REF!)</f>
        <v>#REF!</v>
      </c>
      <c r="F36" s="52" t="e">
        <f>SUM(#REF!)</f>
        <v>#REF!</v>
      </c>
      <c r="G36" s="75" t="e">
        <f t="shared" si="11"/>
        <v>#REF!</v>
      </c>
      <c r="H36" s="52" t="e">
        <f>SUM(#REF!)</f>
        <v>#REF!</v>
      </c>
      <c r="I36" s="52" t="e">
        <f>SUM(#REF!)</f>
        <v>#REF!</v>
      </c>
      <c r="J36" s="52" t="e">
        <f>SUM(#REF!)</f>
        <v>#REF!</v>
      </c>
      <c r="K36" s="52" t="e">
        <f>SUM(#REF!)</f>
        <v>#REF!</v>
      </c>
      <c r="L36" s="75" t="e">
        <f t="shared" si="12"/>
        <v>#REF!</v>
      </c>
      <c r="M36" s="52" t="e">
        <f>SUM(#REF!)</f>
        <v>#REF!</v>
      </c>
      <c r="N36" s="52" t="e">
        <f>SUM(#REF!)</f>
        <v>#REF!</v>
      </c>
      <c r="O36" s="52" t="e">
        <f>SUM(#REF!)</f>
        <v>#REF!</v>
      </c>
      <c r="P36" s="52" t="e">
        <f>SUM(#REF!)</f>
        <v>#REF!</v>
      </c>
      <c r="Q36" s="75" t="e">
        <f t="shared" si="20"/>
        <v>#REF!</v>
      </c>
      <c r="R36" s="52" t="e">
        <f>SUM(#REF!)</f>
        <v>#REF!</v>
      </c>
      <c r="S36" s="52" t="e">
        <f>SUM(#REF!)</f>
        <v>#REF!</v>
      </c>
      <c r="T36" s="52" t="e">
        <f>SUM(#REF!)</f>
        <v>#REF!</v>
      </c>
      <c r="U36" s="52" t="e">
        <f>SUM(#REF!)</f>
        <v>#REF!</v>
      </c>
      <c r="V36" s="75" t="e">
        <f t="shared" si="26"/>
        <v>#REF!</v>
      </c>
      <c r="W36" s="52" t="e">
        <f>SUM(#REF!)</f>
        <v>#REF!</v>
      </c>
      <c r="X36" s="52" t="e">
        <f>SUM(#REF!)</f>
        <v>#REF!</v>
      </c>
      <c r="Y36" s="52" t="e">
        <f>SUM(#REF!)</f>
        <v>#REF!</v>
      </c>
      <c r="Z36" s="52" t="e">
        <f>SUM(#REF!)</f>
        <v>#REF!</v>
      </c>
      <c r="AA36" s="75" t="e">
        <f t="shared" si="27"/>
        <v>#REF!</v>
      </c>
      <c r="AB36" s="52" t="e">
        <f>SUM(#REF!)</f>
        <v>#REF!</v>
      </c>
      <c r="AC36" s="52" t="e">
        <f>SUM(#REF!)</f>
        <v>#REF!</v>
      </c>
      <c r="AD36" s="52" t="e">
        <f>SUM(#REF!)</f>
        <v>#REF!</v>
      </c>
      <c r="AE36" s="52" t="e">
        <f>SUM(#REF!)</f>
        <v>#REF!</v>
      </c>
      <c r="AF36" s="75" t="e">
        <f t="shared" si="23"/>
        <v>#REF!</v>
      </c>
      <c r="AG36" s="52" t="e">
        <f>SUM(#REF!)</f>
        <v>#REF!</v>
      </c>
      <c r="AH36" s="52" t="e">
        <f>SUM(#REF!)</f>
        <v>#REF!</v>
      </c>
      <c r="AI36" s="52" t="e">
        <f>SUM(#REF!)</f>
        <v>#REF!</v>
      </c>
      <c r="AJ36" s="52" t="e">
        <f>SUM(#REF!)</f>
        <v>#REF!</v>
      </c>
      <c r="AK36" s="75" t="e">
        <f t="shared" si="24"/>
        <v>#REF!</v>
      </c>
      <c r="AL36" s="52" t="e">
        <f>SUM(#REF!)</f>
        <v>#REF!</v>
      </c>
      <c r="AM36" s="52" t="e">
        <f>SUM(#REF!)</f>
        <v>#REF!</v>
      </c>
      <c r="AN36" s="52" t="e">
        <f>SUM(#REF!)</f>
        <v>#REF!</v>
      </c>
      <c r="AO36" s="52" t="e">
        <f>SUM(#REF!)</f>
        <v>#REF!</v>
      </c>
      <c r="AP36" s="75" t="e">
        <f t="shared" si="25"/>
        <v>#REF!</v>
      </c>
      <c r="AQ36" s="142"/>
      <c r="AR36" s="142"/>
      <c r="AS36" s="142"/>
      <c r="AT36" s="6"/>
      <c r="AU36" s="124">
        <v>195.62</v>
      </c>
      <c r="AV36" s="124">
        <v>203.83</v>
      </c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YB36" s="5">
        <f>10.5</f>
        <v>10.5</v>
      </c>
    </row>
    <row r="37" spans="1:652" s="5" customFormat="1" ht="18" customHeight="1" x14ac:dyDescent="0.25">
      <c r="A37" s="8" t="s">
        <v>31</v>
      </c>
      <c r="B37" s="8"/>
      <c r="C37" s="52" t="e">
        <f>SUM(#REF!)</f>
        <v>#REF!</v>
      </c>
      <c r="D37" s="52" t="e">
        <f>SUM(#REF!)</f>
        <v>#REF!</v>
      </c>
      <c r="E37" s="52" t="e">
        <f>SUM(#REF!)</f>
        <v>#REF!</v>
      </c>
      <c r="F37" s="52" t="e">
        <f>SUM(#REF!)</f>
        <v>#REF!</v>
      </c>
      <c r="G37" s="75" t="e">
        <f>SUM(C37:F37)</f>
        <v>#REF!</v>
      </c>
      <c r="H37" s="52" t="e">
        <f>SUM(#REF!)</f>
        <v>#REF!</v>
      </c>
      <c r="I37" s="52" t="e">
        <f>SUM(#REF!)</f>
        <v>#REF!</v>
      </c>
      <c r="J37" s="52" t="e">
        <f>SUM(#REF!)</f>
        <v>#REF!</v>
      </c>
      <c r="K37" s="52" t="e">
        <f>SUM(#REF!)</f>
        <v>#REF!</v>
      </c>
      <c r="L37" s="75" t="e">
        <f>SUM(H37:K37)</f>
        <v>#REF!</v>
      </c>
      <c r="M37" s="52" t="e">
        <f>SUM(#REF!)</f>
        <v>#REF!</v>
      </c>
      <c r="N37" s="52" t="e">
        <f>SUM(#REF!)</f>
        <v>#REF!</v>
      </c>
      <c r="O37" s="52" t="e">
        <f>SUM(#REF!)</f>
        <v>#REF!</v>
      </c>
      <c r="P37" s="52" t="e">
        <f>SUM(#REF!)</f>
        <v>#REF!</v>
      </c>
      <c r="Q37" s="75" t="e">
        <f t="shared" si="20"/>
        <v>#REF!</v>
      </c>
      <c r="R37" s="52" t="e">
        <f>SUM(#REF!)</f>
        <v>#REF!</v>
      </c>
      <c r="S37" s="52" t="e">
        <f>SUM(#REF!)</f>
        <v>#REF!</v>
      </c>
      <c r="T37" s="52" t="e">
        <f>SUM(#REF!)</f>
        <v>#REF!</v>
      </c>
      <c r="U37" s="52" t="e">
        <f>SUM(#REF!)</f>
        <v>#REF!</v>
      </c>
      <c r="V37" s="75" t="e">
        <f t="shared" si="26"/>
        <v>#REF!</v>
      </c>
      <c r="W37" s="52" t="e">
        <f>SUM(#REF!)</f>
        <v>#REF!</v>
      </c>
      <c r="X37" s="52" t="e">
        <f>SUM(#REF!)</f>
        <v>#REF!</v>
      </c>
      <c r="Y37" s="52" t="e">
        <f>SUM(#REF!)</f>
        <v>#REF!</v>
      </c>
      <c r="Z37" s="52" t="e">
        <f>SUM(#REF!)</f>
        <v>#REF!</v>
      </c>
      <c r="AA37" s="75" t="e">
        <f>SUM(W37:Z37)</f>
        <v>#REF!</v>
      </c>
      <c r="AB37" s="52" t="e">
        <f>SUM(#REF!)</f>
        <v>#REF!</v>
      </c>
      <c r="AC37" s="52" t="e">
        <f>SUM(#REF!)</f>
        <v>#REF!</v>
      </c>
      <c r="AD37" s="52" t="e">
        <f>SUM(#REF!)</f>
        <v>#REF!</v>
      </c>
      <c r="AE37" s="52" t="e">
        <f>SUM(#REF!)</f>
        <v>#REF!</v>
      </c>
      <c r="AF37" s="75" t="e">
        <f t="shared" si="23"/>
        <v>#REF!</v>
      </c>
      <c r="AG37" s="52" t="e">
        <f>SUM(#REF!)</f>
        <v>#REF!</v>
      </c>
      <c r="AH37" s="52" t="e">
        <f>SUM(#REF!)</f>
        <v>#REF!</v>
      </c>
      <c r="AI37" s="52" t="e">
        <f>SUM(#REF!)</f>
        <v>#REF!</v>
      </c>
      <c r="AJ37" s="52" t="e">
        <f>SUM(#REF!)</f>
        <v>#REF!</v>
      </c>
      <c r="AK37" s="75" t="e">
        <f t="shared" si="24"/>
        <v>#REF!</v>
      </c>
      <c r="AL37" s="52" t="e">
        <f>SUM(#REF!)</f>
        <v>#REF!</v>
      </c>
      <c r="AM37" s="52" t="e">
        <f>SUM(#REF!)</f>
        <v>#REF!</v>
      </c>
      <c r="AN37" s="52" t="e">
        <f>SUM(#REF!)</f>
        <v>#REF!</v>
      </c>
      <c r="AO37" s="52" t="e">
        <f>SUM(#REF!)</f>
        <v>#REF!</v>
      </c>
      <c r="AP37" s="75" t="e">
        <f t="shared" si="25"/>
        <v>#REF!</v>
      </c>
      <c r="AQ37" s="142"/>
      <c r="AR37" s="142"/>
      <c r="AS37" s="142"/>
      <c r="AT37" s="6"/>
      <c r="AU37" s="124">
        <v>217.76</v>
      </c>
      <c r="AV37" s="124">
        <v>217.92</v>
      </c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</row>
    <row r="38" spans="1:652" s="5" customFormat="1" ht="18" customHeight="1" x14ac:dyDescent="0.25">
      <c r="A38" s="8" t="s">
        <v>32</v>
      </c>
      <c r="B38" s="8"/>
      <c r="C38" s="52" t="e">
        <f>SUM(#REF!)</f>
        <v>#REF!</v>
      </c>
      <c r="D38" s="52" t="e">
        <f>SUM(#REF!)</f>
        <v>#REF!</v>
      </c>
      <c r="E38" s="52" t="e">
        <f>SUM(#REF!)</f>
        <v>#REF!</v>
      </c>
      <c r="F38" s="52" t="e">
        <f>SUM(#REF!)</f>
        <v>#REF!</v>
      </c>
      <c r="G38" s="75" t="e">
        <f t="shared" si="11"/>
        <v>#REF!</v>
      </c>
      <c r="H38" s="52" t="e">
        <f>SUM(#REF!)</f>
        <v>#REF!</v>
      </c>
      <c r="I38" s="52" t="e">
        <f>SUM(#REF!)</f>
        <v>#REF!</v>
      </c>
      <c r="J38" s="52" t="e">
        <f>SUM(#REF!)</f>
        <v>#REF!</v>
      </c>
      <c r="K38" s="52" t="e">
        <f>SUM(#REF!)</f>
        <v>#REF!</v>
      </c>
      <c r="L38" s="75" t="e">
        <f t="shared" si="12"/>
        <v>#REF!</v>
      </c>
      <c r="M38" s="52" t="e">
        <f>SUM(#REF!)</f>
        <v>#REF!</v>
      </c>
      <c r="N38" s="52" t="e">
        <f>SUM(#REF!)</f>
        <v>#REF!</v>
      </c>
      <c r="O38" s="52" t="e">
        <f>SUM(#REF!)</f>
        <v>#REF!</v>
      </c>
      <c r="P38" s="52" t="e">
        <f>SUM(#REF!)</f>
        <v>#REF!</v>
      </c>
      <c r="Q38" s="75" t="e">
        <f t="shared" si="20"/>
        <v>#REF!</v>
      </c>
      <c r="R38" s="52" t="e">
        <f>SUM(#REF!)</f>
        <v>#REF!</v>
      </c>
      <c r="S38" s="52" t="e">
        <f>SUM(#REF!)</f>
        <v>#REF!</v>
      </c>
      <c r="T38" s="52" t="e">
        <f>SUM(#REF!)</f>
        <v>#REF!</v>
      </c>
      <c r="U38" s="52" t="e">
        <f>SUM(#REF!)</f>
        <v>#REF!</v>
      </c>
      <c r="V38" s="75" t="e">
        <f t="shared" si="26"/>
        <v>#REF!</v>
      </c>
      <c r="W38" s="52" t="e">
        <f>SUM(#REF!)</f>
        <v>#REF!</v>
      </c>
      <c r="X38" s="52" t="e">
        <f>SUM(#REF!)</f>
        <v>#REF!</v>
      </c>
      <c r="Y38" s="52" t="e">
        <f>SUM(#REF!)</f>
        <v>#REF!</v>
      </c>
      <c r="Z38" s="52" t="e">
        <f>SUM(#REF!)</f>
        <v>#REF!</v>
      </c>
      <c r="AA38" s="75" t="e">
        <f>SUM(W38:Z38)</f>
        <v>#REF!</v>
      </c>
      <c r="AB38" s="52" t="e">
        <f>SUM(#REF!)</f>
        <v>#REF!</v>
      </c>
      <c r="AC38" s="52" t="e">
        <f>SUM(#REF!)</f>
        <v>#REF!</v>
      </c>
      <c r="AD38" s="52" t="e">
        <f>SUM(#REF!)</f>
        <v>#REF!</v>
      </c>
      <c r="AE38" s="52" t="e">
        <f>SUM(#REF!)</f>
        <v>#REF!</v>
      </c>
      <c r="AF38" s="75" t="e">
        <f t="shared" si="23"/>
        <v>#REF!</v>
      </c>
      <c r="AG38" s="52" t="e">
        <f>SUM(#REF!)</f>
        <v>#REF!</v>
      </c>
      <c r="AH38" s="52" t="e">
        <f>SUM(#REF!)</f>
        <v>#REF!</v>
      </c>
      <c r="AI38" s="52" t="e">
        <f>SUM(#REF!)</f>
        <v>#REF!</v>
      </c>
      <c r="AJ38" s="52" t="e">
        <f>SUM(#REF!)</f>
        <v>#REF!</v>
      </c>
      <c r="AK38" s="75" t="e">
        <f t="shared" si="24"/>
        <v>#REF!</v>
      </c>
      <c r="AL38" s="52" t="e">
        <f>SUM(#REF!)</f>
        <v>#REF!</v>
      </c>
      <c r="AM38" s="52" t="e">
        <f>SUM(#REF!)</f>
        <v>#REF!</v>
      </c>
      <c r="AN38" s="52" t="e">
        <f>SUM(#REF!)</f>
        <v>#REF!</v>
      </c>
      <c r="AO38" s="52" t="e">
        <f>SUM(#REF!)</f>
        <v>#REF!</v>
      </c>
      <c r="AP38" s="75" t="e">
        <f t="shared" si="25"/>
        <v>#REF!</v>
      </c>
      <c r="AQ38" s="142"/>
      <c r="AR38" s="142"/>
      <c r="AS38" s="142"/>
      <c r="AT38" s="6"/>
      <c r="AU38" s="124">
        <v>663</v>
      </c>
      <c r="AV38" s="124">
        <v>642.15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48" t="e">
        <f>#REF!+#REF!</f>
        <v>#REF!</v>
      </c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YB38" s="5">
        <f>154.05</f>
        <v>154.05000000000001</v>
      </c>
    </row>
    <row r="39" spans="1:652" s="18" customFormat="1" ht="18" customHeight="1" x14ac:dyDescent="0.25">
      <c r="A39" s="14"/>
      <c r="B39" s="27"/>
      <c r="C39" s="52" t="e">
        <f>SUM(#REF!)</f>
        <v>#REF!</v>
      </c>
      <c r="D39" s="52" t="e">
        <f>SUM(#REF!)</f>
        <v>#REF!</v>
      </c>
      <c r="E39" s="52" t="e">
        <f>SUM(#REF!)</f>
        <v>#REF!</v>
      </c>
      <c r="F39" s="52" t="e">
        <f>SUM(#REF!)</f>
        <v>#REF!</v>
      </c>
      <c r="G39" s="75" t="e">
        <f t="shared" si="11"/>
        <v>#REF!</v>
      </c>
      <c r="H39" s="52" t="e">
        <f>SUM(#REF!)</f>
        <v>#REF!</v>
      </c>
      <c r="I39" s="52" t="e">
        <f>SUM(#REF!)</f>
        <v>#REF!</v>
      </c>
      <c r="J39" s="52" t="e">
        <f>SUM(#REF!)</f>
        <v>#REF!</v>
      </c>
      <c r="K39" s="52" t="e">
        <f>SUM(#REF!)</f>
        <v>#REF!</v>
      </c>
      <c r="L39" s="75" t="e">
        <f>SUM(H39:K39)</f>
        <v>#REF!</v>
      </c>
      <c r="M39" s="52" t="e">
        <f>SUM(#REF!)</f>
        <v>#REF!</v>
      </c>
      <c r="N39" s="52" t="e">
        <f>SUM(#REF!)</f>
        <v>#REF!</v>
      </c>
      <c r="O39" s="52" t="e">
        <f>SUM(#REF!)</f>
        <v>#REF!</v>
      </c>
      <c r="P39" s="52" t="e">
        <f>SUM(#REF!)</f>
        <v>#REF!</v>
      </c>
      <c r="Q39" s="75" t="e">
        <f t="shared" si="20"/>
        <v>#REF!</v>
      </c>
      <c r="R39" s="52" t="e">
        <f>SUM(#REF!)</f>
        <v>#REF!</v>
      </c>
      <c r="S39" s="52" t="e">
        <f>SUM(#REF!)</f>
        <v>#REF!</v>
      </c>
      <c r="T39" s="52" t="e">
        <f>SUM(#REF!)</f>
        <v>#REF!</v>
      </c>
      <c r="U39" s="52" t="e">
        <f>SUM(#REF!)</f>
        <v>#REF!</v>
      </c>
      <c r="V39" s="75" t="e">
        <f t="shared" si="26"/>
        <v>#REF!</v>
      </c>
      <c r="W39" s="52" t="e">
        <f>SUM(#REF!)</f>
        <v>#REF!</v>
      </c>
      <c r="X39" s="52" t="e">
        <f>SUM(#REF!)</f>
        <v>#REF!</v>
      </c>
      <c r="Y39" s="52" t="e">
        <f>SUM(#REF!)</f>
        <v>#REF!</v>
      </c>
      <c r="Z39" s="61" t="e">
        <f>SUM(#REF!)</f>
        <v>#REF!</v>
      </c>
      <c r="AA39" s="84" t="e">
        <f t="shared" si="27"/>
        <v>#REF!</v>
      </c>
      <c r="AB39" s="52" t="e">
        <f>SUM(#REF!)</f>
        <v>#REF!</v>
      </c>
      <c r="AC39" s="52" t="e">
        <f>SUM(#REF!)</f>
        <v>#REF!</v>
      </c>
      <c r="AD39" s="52" t="e">
        <f>SUM(#REF!)</f>
        <v>#REF!</v>
      </c>
      <c r="AE39" s="52" t="e">
        <f>SUM(#REF!)</f>
        <v>#REF!</v>
      </c>
      <c r="AF39" s="75" t="e">
        <f t="shared" si="23"/>
        <v>#REF!</v>
      </c>
      <c r="AG39" s="52" t="e">
        <f>SUM(#REF!)</f>
        <v>#REF!</v>
      </c>
      <c r="AH39" s="52" t="e">
        <f>SUM(#REF!)</f>
        <v>#REF!</v>
      </c>
      <c r="AI39" s="52" t="e">
        <f>SUM(#REF!)</f>
        <v>#REF!</v>
      </c>
      <c r="AJ39" s="52" t="e">
        <f>SUM(#REF!)</f>
        <v>#REF!</v>
      </c>
      <c r="AK39" s="75" t="e">
        <f t="shared" si="24"/>
        <v>#REF!</v>
      </c>
      <c r="AL39" s="52" t="e">
        <f>SUM(#REF!)</f>
        <v>#REF!</v>
      </c>
      <c r="AM39" s="52" t="e">
        <f>SUM(#REF!)</f>
        <v>#REF!</v>
      </c>
      <c r="AN39" s="52" t="e">
        <f>SUM(#REF!)</f>
        <v>#REF!</v>
      </c>
      <c r="AO39" s="52" t="e">
        <f>SUM(#REF!)</f>
        <v>#REF!</v>
      </c>
      <c r="AP39" s="75" t="e">
        <f t="shared" si="25"/>
        <v>#REF!</v>
      </c>
      <c r="AQ39" s="142"/>
      <c r="AR39" s="142"/>
      <c r="AS39" s="142"/>
      <c r="AT39" s="7"/>
      <c r="AU39" s="124">
        <v>0</v>
      </c>
      <c r="AV39" s="124">
        <v>0</v>
      </c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</row>
    <row r="40" spans="1:652" s="5" customFormat="1" ht="18" customHeight="1" thickBot="1" x14ac:dyDescent="0.3">
      <c r="A40" s="8"/>
      <c r="B40" s="8"/>
      <c r="C40" s="52" t="e">
        <f>SUM(#REF!)</f>
        <v>#REF!</v>
      </c>
      <c r="D40" s="52" t="e">
        <f>SUM(#REF!)</f>
        <v>#REF!</v>
      </c>
      <c r="E40" s="52" t="e">
        <f>SUM(#REF!)</f>
        <v>#REF!</v>
      </c>
      <c r="F40" s="52" t="e">
        <f>SUM(#REF!)</f>
        <v>#REF!</v>
      </c>
      <c r="G40" s="75" t="e">
        <f t="shared" si="11"/>
        <v>#REF!</v>
      </c>
      <c r="H40" s="52" t="e">
        <f>SUM(#REF!)</f>
        <v>#REF!</v>
      </c>
      <c r="I40" s="52" t="e">
        <f>SUM(#REF!)</f>
        <v>#REF!</v>
      </c>
      <c r="J40" s="52" t="e">
        <f>SUM(#REF!)</f>
        <v>#REF!</v>
      </c>
      <c r="K40" s="52" t="e">
        <f>SUM(#REF!)</f>
        <v>#REF!</v>
      </c>
      <c r="L40" s="75" t="e">
        <f t="shared" si="12"/>
        <v>#REF!</v>
      </c>
      <c r="M40" s="52" t="e">
        <f>SUM(#REF!)</f>
        <v>#REF!</v>
      </c>
      <c r="N40" s="52" t="e">
        <f>SUM(#REF!)</f>
        <v>#REF!</v>
      </c>
      <c r="O40" s="52" t="e">
        <f>SUM(#REF!)</f>
        <v>#REF!</v>
      </c>
      <c r="P40" s="52" t="e">
        <f>SUM(#REF!)</f>
        <v>#REF!</v>
      </c>
      <c r="Q40" s="75" t="e">
        <f t="shared" si="20"/>
        <v>#REF!</v>
      </c>
      <c r="R40" s="52" t="e">
        <f>SUM(#REF!)</f>
        <v>#REF!</v>
      </c>
      <c r="S40" s="52" t="e">
        <f>SUM(#REF!)</f>
        <v>#REF!</v>
      </c>
      <c r="T40" s="52" t="e">
        <f>SUM(#REF!)</f>
        <v>#REF!</v>
      </c>
      <c r="U40" s="52" t="e">
        <f>SUM(#REF!)</f>
        <v>#REF!</v>
      </c>
      <c r="V40" s="75" t="e">
        <f t="shared" si="26"/>
        <v>#REF!</v>
      </c>
      <c r="W40" s="52" t="e">
        <f>SUM(#REF!)</f>
        <v>#REF!</v>
      </c>
      <c r="X40" s="52" t="e">
        <f>SUM(#REF!)</f>
        <v>#REF!</v>
      </c>
      <c r="Y40" s="52" t="e">
        <f>SUM(#REF!)</f>
        <v>#REF!</v>
      </c>
      <c r="Z40" s="52" t="e">
        <f>SUM(#REF!)</f>
        <v>#REF!</v>
      </c>
      <c r="AA40" s="75" t="e">
        <f t="shared" si="27"/>
        <v>#REF!</v>
      </c>
      <c r="AB40" s="52" t="e">
        <f>SUM(#REF!)</f>
        <v>#REF!</v>
      </c>
      <c r="AC40" s="52" t="e">
        <f>SUM(#REF!)</f>
        <v>#REF!</v>
      </c>
      <c r="AD40" s="52" t="e">
        <f>SUM(#REF!)</f>
        <v>#REF!</v>
      </c>
      <c r="AE40" s="52" t="e">
        <f>SUM(#REF!)</f>
        <v>#REF!</v>
      </c>
      <c r="AF40" s="75" t="e">
        <f t="shared" si="23"/>
        <v>#REF!</v>
      </c>
      <c r="AG40" s="52" t="e">
        <f>SUM(#REF!)</f>
        <v>#REF!</v>
      </c>
      <c r="AH40" s="52" t="e">
        <f>SUM(#REF!)</f>
        <v>#REF!</v>
      </c>
      <c r="AI40" s="52" t="e">
        <f>SUM(#REF!)</f>
        <v>#REF!</v>
      </c>
      <c r="AJ40" s="52" t="e">
        <f>SUM(#REF!)</f>
        <v>#REF!</v>
      </c>
      <c r="AK40" s="75" t="e">
        <f t="shared" si="24"/>
        <v>#REF!</v>
      </c>
      <c r="AL40" s="52" t="e">
        <f>SUM(#REF!)</f>
        <v>#REF!</v>
      </c>
      <c r="AM40" s="52" t="e">
        <f>SUM(#REF!)</f>
        <v>#REF!</v>
      </c>
      <c r="AN40" s="52" t="e">
        <f>SUM(#REF!)</f>
        <v>#REF!</v>
      </c>
      <c r="AO40" s="52" t="e">
        <f>SUM(#REF!)</f>
        <v>#REF!</v>
      </c>
      <c r="AP40" s="75" t="e">
        <f t="shared" si="25"/>
        <v>#REF!</v>
      </c>
      <c r="AQ40" s="142"/>
      <c r="AR40" s="142"/>
      <c r="AS40" s="142"/>
      <c r="AT40" s="6"/>
      <c r="AU40" s="124">
        <v>0</v>
      </c>
      <c r="AV40" s="124">
        <v>0</v>
      </c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</row>
    <row r="41" spans="1:652" s="68" customFormat="1" ht="18" customHeight="1" thickTop="1" thickBot="1" x14ac:dyDescent="0.3">
      <c r="A41" s="53" t="s">
        <v>76</v>
      </c>
      <c r="B41" s="53"/>
      <c r="C41" s="54" t="e">
        <f>SUM(C28:C40)</f>
        <v>#REF!</v>
      </c>
      <c r="D41" s="54" t="e">
        <f t="shared" ref="D41:L41" si="28">SUM(D28:D40)</f>
        <v>#REF!</v>
      </c>
      <c r="E41" s="54" t="e">
        <f t="shared" si="28"/>
        <v>#REF!</v>
      </c>
      <c r="F41" s="54" t="e">
        <f>SUM(#REF!)</f>
        <v>#REF!</v>
      </c>
      <c r="G41" s="77" t="e">
        <f t="shared" si="28"/>
        <v>#REF!</v>
      </c>
      <c r="H41" s="54" t="e">
        <f t="shared" si="28"/>
        <v>#REF!</v>
      </c>
      <c r="I41" s="54" t="e">
        <f t="shared" si="28"/>
        <v>#REF!</v>
      </c>
      <c r="J41" s="54" t="e">
        <f t="shared" si="28"/>
        <v>#REF!</v>
      </c>
      <c r="K41" s="54" t="e">
        <f t="shared" si="28"/>
        <v>#REF!</v>
      </c>
      <c r="L41" s="77" t="e">
        <f t="shared" si="28"/>
        <v>#REF!</v>
      </c>
      <c r="M41" s="54" t="e">
        <f t="shared" ref="M41:V41" si="29">SUM(M28:M40)</f>
        <v>#REF!</v>
      </c>
      <c r="N41" s="54" t="e">
        <f t="shared" si="29"/>
        <v>#REF!</v>
      </c>
      <c r="O41" s="54" t="e">
        <f t="shared" si="29"/>
        <v>#REF!</v>
      </c>
      <c r="P41" s="54" t="e">
        <f t="shared" si="29"/>
        <v>#REF!</v>
      </c>
      <c r="Q41" s="77" t="e">
        <f t="shared" si="29"/>
        <v>#REF!</v>
      </c>
      <c r="R41" s="54" t="e">
        <f t="shared" si="29"/>
        <v>#REF!</v>
      </c>
      <c r="S41" s="54" t="e">
        <f t="shared" si="29"/>
        <v>#REF!</v>
      </c>
      <c r="T41" s="54" t="e">
        <f t="shared" si="29"/>
        <v>#REF!</v>
      </c>
      <c r="U41" s="54" t="e">
        <f t="shared" si="29"/>
        <v>#REF!</v>
      </c>
      <c r="V41" s="77" t="e">
        <f t="shared" si="29"/>
        <v>#REF!</v>
      </c>
      <c r="W41" s="54" t="e">
        <f t="shared" ref="W41:AP41" si="30">SUM(W28:W40)</f>
        <v>#REF!</v>
      </c>
      <c r="X41" s="54" t="e">
        <f t="shared" si="30"/>
        <v>#REF!</v>
      </c>
      <c r="Y41" s="54" t="e">
        <f t="shared" si="30"/>
        <v>#REF!</v>
      </c>
      <c r="Z41" s="54" t="e">
        <f t="shared" si="30"/>
        <v>#REF!</v>
      </c>
      <c r="AA41" s="77" t="e">
        <f t="shared" si="30"/>
        <v>#REF!</v>
      </c>
      <c r="AB41" s="54" t="e">
        <f t="shared" si="30"/>
        <v>#REF!</v>
      </c>
      <c r="AC41" s="54" t="e">
        <f t="shared" si="30"/>
        <v>#REF!</v>
      </c>
      <c r="AD41" s="54" t="e">
        <f t="shared" si="30"/>
        <v>#REF!</v>
      </c>
      <c r="AE41" s="54" t="e">
        <f t="shared" si="30"/>
        <v>#REF!</v>
      </c>
      <c r="AF41" s="77" t="e">
        <f t="shared" si="30"/>
        <v>#REF!</v>
      </c>
      <c r="AG41" s="54" t="e">
        <f t="shared" si="30"/>
        <v>#REF!</v>
      </c>
      <c r="AH41" s="54" t="e">
        <f t="shared" si="30"/>
        <v>#REF!</v>
      </c>
      <c r="AI41" s="54" t="e">
        <f t="shared" si="30"/>
        <v>#REF!</v>
      </c>
      <c r="AJ41" s="54" t="e">
        <f t="shared" si="30"/>
        <v>#REF!</v>
      </c>
      <c r="AK41" s="77" t="e">
        <f t="shared" si="30"/>
        <v>#REF!</v>
      </c>
      <c r="AL41" s="54" t="e">
        <f t="shared" si="30"/>
        <v>#REF!</v>
      </c>
      <c r="AM41" s="54" t="e">
        <f t="shared" si="30"/>
        <v>#REF!</v>
      </c>
      <c r="AN41" s="54" t="e">
        <f t="shared" si="30"/>
        <v>#REF!</v>
      </c>
      <c r="AO41" s="54" t="e">
        <f t="shared" si="30"/>
        <v>#REF!</v>
      </c>
      <c r="AP41" s="77" t="e">
        <f t="shared" si="30"/>
        <v>#REF!</v>
      </c>
      <c r="AQ41" s="147"/>
      <c r="AR41" s="147"/>
      <c r="AS41" s="147"/>
      <c r="AT41" s="17"/>
      <c r="AU41" s="126">
        <v>24496.959999999995</v>
      </c>
      <c r="AV41" s="126">
        <v>26480.89</v>
      </c>
      <c r="AW41" s="17" t="s">
        <v>95</v>
      </c>
      <c r="AX41" s="17"/>
      <c r="AY41" s="17"/>
      <c r="AZ41" s="17"/>
      <c r="BA41" s="17"/>
      <c r="BB41" s="17">
        <f t="shared" ref="BB41:DJ41" si="31">SUM(BB17:BB40)</f>
        <v>0</v>
      </c>
      <c r="BC41" s="17">
        <f t="shared" si="31"/>
        <v>0</v>
      </c>
      <c r="BD41" s="17">
        <f t="shared" si="31"/>
        <v>0</v>
      </c>
      <c r="BE41" s="17">
        <f t="shared" si="31"/>
        <v>0</v>
      </c>
      <c r="BF41" s="17">
        <f t="shared" si="31"/>
        <v>0</v>
      </c>
      <c r="BG41" s="17">
        <f t="shared" si="31"/>
        <v>0</v>
      </c>
      <c r="BH41" s="17">
        <f t="shared" si="31"/>
        <v>0</v>
      </c>
      <c r="BI41" s="17">
        <f t="shared" si="31"/>
        <v>0</v>
      </c>
      <c r="BJ41" s="17">
        <f t="shared" si="31"/>
        <v>0</v>
      </c>
      <c r="BK41" s="17">
        <f t="shared" si="31"/>
        <v>0</v>
      </c>
      <c r="BL41" s="17">
        <f t="shared" si="31"/>
        <v>0</v>
      </c>
      <c r="BM41" s="17">
        <f t="shared" si="31"/>
        <v>0</v>
      </c>
      <c r="BN41" s="17">
        <f t="shared" si="31"/>
        <v>0</v>
      </c>
      <c r="BO41" s="17">
        <f t="shared" si="31"/>
        <v>0</v>
      </c>
      <c r="BP41" s="17">
        <f t="shared" si="31"/>
        <v>0</v>
      </c>
      <c r="BQ41" s="17">
        <f t="shared" si="31"/>
        <v>0</v>
      </c>
      <c r="BR41" s="17">
        <f t="shared" si="31"/>
        <v>0</v>
      </c>
      <c r="BS41" s="17">
        <f t="shared" si="31"/>
        <v>0</v>
      </c>
      <c r="BT41" s="17">
        <f t="shared" si="31"/>
        <v>0</v>
      </c>
      <c r="BU41" s="17">
        <f t="shared" si="31"/>
        <v>0</v>
      </c>
      <c r="BV41" s="17">
        <f t="shared" si="31"/>
        <v>0</v>
      </c>
      <c r="BW41" s="17">
        <f t="shared" si="31"/>
        <v>0</v>
      </c>
      <c r="BX41" s="17">
        <f t="shared" si="31"/>
        <v>0</v>
      </c>
      <c r="BY41" s="17">
        <f t="shared" si="31"/>
        <v>0</v>
      </c>
      <c r="BZ41" s="17">
        <f t="shared" si="31"/>
        <v>0</v>
      </c>
      <c r="CA41" s="17">
        <f t="shared" si="31"/>
        <v>0</v>
      </c>
      <c r="CB41" s="17">
        <f t="shared" si="31"/>
        <v>0</v>
      </c>
      <c r="CC41" s="17">
        <f t="shared" si="31"/>
        <v>0</v>
      </c>
      <c r="CD41" s="17">
        <f t="shared" si="31"/>
        <v>0</v>
      </c>
      <c r="CE41" s="17">
        <f t="shared" si="31"/>
        <v>0</v>
      </c>
      <c r="CF41" s="17">
        <f t="shared" si="31"/>
        <v>0</v>
      </c>
      <c r="CG41" s="17">
        <f t="shared" si="31"/>
        <v>0</v>
      </c>
      <c r="CH41" s="17">
        <f t="shared" si="31"/>
        <v>0</v>
      </c>
      <c r="CI41" s="17">
        <f t="shared" si="31"/>
        <v>0</v>
      </c>
      <c r="CJ41" s="17">
        <f t="shared" si="31"/>
        <v>0</v>
      </c>
      <c r="CK41" s="17">
        <f t="shared" si="31"/>
        <v>0</v>
      </c>
      <c r="CL41" s="17">
        <f t="shared" si="31"/>
        <v>0</v>
      </c>
      <c r="CM41" s="17">
        <f t="shared" si="31"/>
        <v>0</v>
      </c>
      <c r="CN41" s="17">
        <f t="shared" si="31"/>
        <v>0</v>
      </c>
      <c r="CO41" s="17">
        <f t="shared" si="31"/>
        <v>0</v>
      </c>
      <c r="CP41" s="17">
        <f t="shared" si="31"/>
        <v>0</v>
      </c>
      <c r="CQ41" s="17">
        <f t="shared" si="31"/>
        <v>0</v>
      </c>
      <c r="CR41" s="17">
        <f t="shared" si="31"/>
        <v>0</v>
      </c>
      <c r="CS41" s="17">
        <f t="shared" si="31"/>
        <v>0</v>
      </c>
      <c r="CT41" s="17">
        <f t="shared" si="31"/>
        <v>0</v>
      </c>
      <c r="CU41" s="17">
        <f t="shared" si="31"/>
        <v>0</v>
      </c>
      <c r="CV41" s="17" t="e">
        <f t="shared" si="31"/>
        <v>#REF!</v>
      </c>
      <c r="CW41" s="17">
        <f t="shared" si="31"/>
        <v>0</v>
      </c>
      <c r="CX41" s="17">
        <f t="shared" si="31"/>
        <v>0</v>
      </c>
      <c r="CY41" s="17">
        <f t="shared" si="31"/>
        <v>0</v>
      </c>
      <c r="CZ41" s="17">
        <f t="shared" si="31"/>
        <v>0</v>
      </c>
      <c r="DA41" s="17">
        <f t="shared" si="31"/>
        <v>0</v>
      </c>
      <c r="DB41" s="17">
        <f t="shared" si="31"/>
        <v>0</v>
      </c>
      <c r="DC41" s="17">
        <f t="shared" si="31"/>
        <v>0</v>
      </c>
      <c r="DD41" s="17">
        <f t="shared" si="31"/>
        <v>853.73</v>
      </c>
      <c r="DE41" s="17">
        <f t="shared" si="31"/>
        <v>0</v>
      </c>
      <c r="DF41" s="17">
        <f t="shared" si="31"/>
        <v>0</v>
      </c>
      <c r="DG41" s="17">
        <f t="shared" si="31"/>
        <v>0</v>
      </c>
      <c r="DH41" s="17">
        <f t="shared" si="31"/>
        <v>0</v>
      </c>
      <c r="DI41" s="17">
        <f t="shared" si="31"/>
        <v>0</v>
      </c>
      <c r="DJ41" s="17">
        <f t="shared" si="31"/>
        <v>0</v>
      </c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652" s="74" customFormat="1" ht="18" customHeight="1" thickTop="1" thickBot="1" x14ac:dyDescent="0.3">
      <c r="A42" s="58" t="s">
        <v>34</v>
      </c>
      <c r="B42" s="73"/>
      <c r="C42" s="69" t="e">
        <f>C16-C27-C41</f>
        <v>#REF!</v>
      </c>
      <c r="D42" s="69" t="e">
        <f t="shared" ref="D42:AP42" si="32">D16-D27-D41</f>
        <v>#REF!</v>
      </c>
      <c r="E42" s="69" t="e">
        <f t="shared" si="32"/>
        <v>#REF!</v>
      </c>
      <c r="F42" s="69" t="e">
        <f>SUM(#REF!)</f>
        <v>#REF!</v>
      </c>
      <c r="G42" s="78" t="e">
        <f t="shared" si="32"/>
        <v>#REF!</v>
      </c>
      <c r="H42" s="69" t="e">
        <f t="shared" si="32"/>
        <v>#REF!</v>
      </c>
      <c r="I42" s="69" t="e">
        <f t="shared" si="32"/>
        <v>#REF!</v>
      </c>
      <c r="J42" s="69" t="e">
        <f t="shared" si="32"/>
        <v>#REF!</v>
      </c>
      <c r="K42" s="69" t="e">
        <f t="shared" si="32"/>
        <v>#REF!</v>
      </c>
      <c r="L42" s="78" t="e">
        <f t="shared" si="32"/>
        <v>#REF!</v>
      </c>
      <c r="M42" s="69" t="e">
        <f t="shared" si="32"/>
        <v>#REF!</v>
      </c>
      <c r="N42" s="69" t="e">
        <f t="shared" si="32"/>
        <v>#REF!</v>
      </c>
      <c r="O42" s="69" t="e">
        <f t="shared" si="32"/>
        <v>#REF!</v>
      </c>
      <c r="P42" s="69" t="e">
        <f t="shared" si="32"/>
        <v>#REF!</v>
      </c>
      <c r="Q42" s="78" t="e">
        <f t="shared" si="32"/>
        <v>#REF!</v>
      </c>
      <c r="R42" s="69" t="e">
        <f t="shared" si="32"/>
        <v>#REF!</v>
      </c>
      <c r="S42" s="69" t="e">
        <f t="shared" si="32"/>
        <v>#REF!</v>
      </c>
      <c r="T42" s="69" t="e">
        <f t="shared" si="32"/>
        <v>#REF!</v>
      </c>
      <c r="U42" s="69" t="e">
        <f t="shared" si="32"/>
        <v>#REF!</v>
      </c>
      <c r="V42" s="78" t="e">
        <f t="shared" si="32"/>
        <v>#REF!</v>
      </c>
      <c r="W42" s="69" t="e">
        <f t="shared" si="32"/>
        <v>#REF!</v>
      </c>
      <c r="X42" s="69" t="e">
        <f t="shared" si="32"/>
        <v>#REF!</v>
      </c>
      <c r="Y42" s="69" t="e">
        <f t="shared" si="32"/>
        <v>#REF!</v>
      </c>
      <c r="Z42" s="69" t="e">
        <f t="shared" si="32"/>
        <v>#REF!</v>
      </c>
      <c r="AA42" s="78" t="e">
        <f t="shared" si="32"/>
        <v>#REF!</v>
      </c>
      <c r="AB42" s="69" t="e">
        <f t="shared" si="32"/>
        <v>#REF!</v>
      </c>
      <c r="AC42" s="69" t="e">
        <f t="shared" si="32"/>
        <v>#REF!</v>
      </c>
      <c r="AD42" s="69" t="e">
        <f t="shared" si="32"/>
        <v>#REF!</v>
      </c>
      <c r="AE42" s="69" t="e">
        <f t="shared" si="32"/>
        <v>#REF!</v>
      </c>
      <c r="AF42" s="78" t="e">
        <f t="shared" si="32"/>
        <v>#REF!</v>
      </c>
      <c r="AG42" s="69" t="e">
        <f t="shared" si="32"/>
        <v>#REF!</v>
      </c>
      <c r="AH42" s="69" t="e">
        <f t="shared" si="32"/>
        <v>#REF!</v>
      </c>
      <c r="AI42" s="69" t="e">
        <f t="shared" si="32"/>
        <v>#REF!</v>
      </c>
      <c r="AJ42" s="69" t="e">
        <f t="shared" si="32"/>
        <v>#REF!</v>
      </c>
      <c r="AK42" s="78" t="e">
        <f t="shared" si="32"/>
        <v>#REF!</v>
      </c>
      <c r="AL42" s="69" t="e">
        <f t="shared" si="32"/>
        <v>#REF!</v>
      </c>
      <c r="AM42" s="69" t="e">
        <f t="shared" si="32"/>
        <v>#REF!</v>
      </c>
      <c r="AN42" s="69" t="e">
        <f t="shared" si="32"/>
        <v>#REF!</v>
      </c>
      <c r="AO42" s="69" t="e">
        <f t="shared" si="32"/>
        <v>#REF!</v>
      </c>
      <c r="AP42" s="78" t="e">
        <f t="shared" si="32"/>
        <v>#REF!</v>
      </c>
      <c r="AQ42" s="148"/>
      <c r="AR42" s="148"/>
      <c r="AS42" s="148"/>
      <c r="AT42" s="55"/>
      <c r="AU42" s="127">
        <v>-27087.107999999997</v>
      </c>
      <c r="AV42" s="127">
        <v>-9164.7400000000052</v>
      </c>
      <c r="AW42" s="55"/>
      <c r="AX42" s="55"/>
      <c r="AY42" s="55"/>
      <c r="AZ42" s="55"/>
      <c r="BA42" s="55"/>
      <c r="BB42" s="55">
        <f t="shared" ref="BB42:DJ42" si="33">BB16-BB41</f>
        <v>0</v>
      </c>
      <c r="BC42" s="55">
        <f t="shared" si="33"/>
        <v>0</v>
      </c>
      <c r="BD42" s="55">
        <f t="shared" si="33"/>
        <v>0</v>
      </c>
      <c r="BE42" s="55">
        <f t="shared" si="33"/>
        <v>0</v>
      </c>
      <c r="BF42" s="55">
        <f t="shared" si="33"/>
        <v>0</v>
      </c>
      <c r="BG42" s="55">
        <f t="shared" si="33"/>
        <v>0</v>
      </c>
      <c r="BH42" s="55">
        <f t="shared" si="33"/>
        <v>0</v>
      </c>
      <c r="BI42" s="55">
        <f t="shared" si="33"/>
        <v>0</v>
      </c>
      <c r="BJ42" s="55">
        <f t="shared" si="33"/>
        <v>0</v>
      </c>
      <c r="BK42" s="55">
        <f t="shared" si="33"/>
        <v>0</v>
      </c>
      <c r="BL42" s="55">
        <f t="shared" si="33"/>
        <v>0</v>
      </c>
      <c r="BM42" s="55">
        <f t="shared" si="33"/>
        <v>0</v>
      </c>
      <c r="BN42" s="55">
        <f t="shared" si="33"/>
        <v>0</v>
      </c>
      <c r="BO42" s="55">
        <f t="shared" si="33"/>
        <v>0</v>
      </c>
      <c r="BP42" s="55">
        <f t="shared" si="33"/>
        <v>0</v>
      </c>
      <c r="BQ42" s="55">
        <f t="shared" si="33"/>
        <v>0</v>
      </c>
      <c r="BR42" s="55">
        <f t="shared" si="33"/>
        <v>0</v>
      </c>
      <c r="BS42" s="55">
        <f t="shared" si="33"/>
        <v>0</v>
      </c>
      <c r="BT42" s="55">
        <f t="shared" si="33"/>
        <v>0</v>
      </c>
      <c r="BU42" s="55">
        <f t="shared" si="33"/>
        <v>0</v>
      </c>
      <c r="BV42" s="55">
        <f t="shared" si="33"/>
        <v>0</v>
      </c>
      <c r="BW42" s="55">
        <f t="shared" si="33"/>
        <v>0</v>
      </c>
      <c r="BX42" s="55">
        <f t="shared" si="33"/>
        <v>0</v>
      </c>
      <c r="BY42" s="55">
        <f t="shared" si="33"/>
        <v>0</v>
      </c>
      <c r="BZ42" s="55">
        <f t="shared" si="33"/>
        <v>0</v>
      </c>
      <c r="CA42" s="55">
        <f t="shared" si="33"/>
        <v>0</v>
      </c>
      <c r="CB42" s="55">
        <f t="shared" si="33"/>
        <v>0</v>
      </c>
      <c r="CC42" s="55">
        <f t="shared" si="33"/>
        <v>0</v>
      </c>
      <c r="CD42" s="55">
        <f t="shared" si="33"/>
        <v>0</v>
      </c>
      <c r="CE42" s="55">
        <f t="shared" si="33"/>
        <v>0</v>
      </c>
      <c r="CF42" s="55">
        <f t="shared" si="33"/>
        <v>0</v>
      </c>
      <c r="CG42" s="55">
        <f t="shared" si="33"/>
        <v>0</v>
      </c>
      <c r="CH42" s="55">
        <f t="shared" si="33"/>
        <v>0</v>
      </c>
      <c r="CI42" s="55">
        <f t="shared" si="33"/>
        <v>0</v>
      </c>
      <c r="CJ42" s="55">
        <f t="shared" si="33"/>
        <v>0</v>
      </c>
      <c r="CK42" s="55">
        <f t="shared" si="33"/>
        <v>0</v>
      </c>
      <c r="CL42" s="55">
        <f t="shared" si="33"/>
        <v>0</v>
      </c>
      <c r="CM42" s="55">
        <f t="shared" si="33"/>
        <v>0</v>
      </c>
      <c r="CN42" s="55">
        <f t="shared" si="33"/>
        <v>0</v>
      </c>
      <c r="CO42" s="55">
        <f t="shared" si="33"/>
        <v>0</v>
      </c>
      <c r="CP42" s="55">
        <f t="shared" si="33"/>
        <v>0</v>
      </c>
      <c r="CQ42" s="55">
        <f t="shared" si="33"/>
        <v>0</v>
      </c>
      <c r="CR42" s="55">
        <f t="shared" si="33"/>
        <v>0</v>
      </c>
      <c r="CS42" s="55">
        <f t="shared" si="33"/>
        <v>0</v>
      </c>
      <c r="CT42" s="55">
        <f t="shared" si="33"/>
        <v>0</v>
      </c>
      <c r="CU42" s="55">
        <f t="shared" si="33"/>
        <v>0</v>
      </c>
      <c r="CV42" s="55" t="e">
        <f t="shared" si="33"/>
        <v>#REF!</v>
      </c>
      <c r="CW42" s="55">
        <f t="shared" si="33"/>
        <v>0</v>
      </c>
      <c r="CX42" s="55">
        <f t="shared" si="33"/>
        <v>0</v>
      </c>
      <c r="CY42" s="55">
        <f t="shared" si="33"/>
        <v>0</v>
      </c>
      <c r="CZ42" s="55">
        <f t="shared" si="33"/>
        <v>0</v>
      </c>
      <c r="DA42" s="55">
        <f t="shared" si="33"/>
        <v>0</v>
      </c>
      <c r="DB42" s="55">
        <f t="shared" si="33"/>
        <v>0</v>
      </c>
      <c r="DC42" s="55">
        <f t="shared" si="33"/>
        <v>0</v>
      </c>
      <c r="DD42" s="55">
        <f t="shared" si="33"/>
        <v>-795.49</v>
      </c>
      <c r="DE42" s="55">
        <f t="shared" si="33"/>
        <v>0</v>
      </c>
      <c r="DF42" s="55">
        <f t="shared" si="33"/>
        <v>0</v>
      </c>
      <c r="DG42" s="55">
        <f t="shared" si="33"/>
        <v>0</v>
      </c>
      <c r="DH42" s="55">
        <f t="shared" si="33"/>
        <v>0</v>
      </c>
      <c r="DI42" s="55">
        <f t="shared" si="33"/>
        <v>0</v>
      </c>
      <c r="DJ42" s="55">
        <f t="shared" si="33"/>
        <v>0</v>
      </c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</row>
    <row r="43" spans="1:652" s="5" customFormat="1" ht="18" customHeight="1" thickTop="1" x14ac:dyDescent="0.25">
      <c r="A43" s="8" t="s">
        <v>73</v>
      </c>
      <c r="C43" s="52" t="e">
        <f>SUM(#REF!)</f>
        <v>#REF!</v>
      </c>
      <c r="D43" s="52" t="e">
        <f>SUM(#REF!)</f>
        <v>#REF!</v>
      </c>
      <c r="E43" s="52" t="e">
        <f>SUM(#REF!)</f>
        <v>#REF!</v>
      </c>
      <c r="F43" s="52" t="e">
        <f>SUM(#REF!)</f>
        <v>#REF!</v>
      </c>
      <c r="G43" s="75" t="e">
        <f>SUM(C43:F43)</f>
        <v>#REF!</v>
      </c>
      <c r="H43" s="52" t="e">
        <f>SUM(#REF!)</f>
        <v>#REF!</v>
      </c>
      <c r="I43" s="52" t="e">
        <f>SUM(#REF!)</f>
        <v>#REF!</v>
      </c>
      <c r="J43" s="52" t="e">
        <f>SUM(#REF!)</f>
        <v>#REF!</v>
      </c>
      <c r="K43" s="52" t="e">
        <f>SUM(#REF!)</f>
        <v>#REF!</v>
      </c>
      <c r="L43" s="75" t="e">
        <f>SUM(H43:K43)</f>
        <v>#REF!</v>
      </c>
      <c r="M43" s="52" t="e">
        <f>SUM(#REF!)</f>
        <v>#REF!</v>
      </c>
      <c r="N43" s="52" t="e">
        <f>SUM(#REF!)</f>
        <v>#REF!</v>
      </c>
      <c r="O43" s="52" t="e">
        <f>SUM(#REF!)</f>
        <v>#REF!</v>
      </c>
      <c r="P43" s="52" t="e">
        <f>SUM(#REF!)</f>
        <v>#REF!</v>
      </c>
      <c r="Q43" s="75" t="e">
        <f>SUM(M43:P43)</f>
        <v>#REF!</v>
      </c>
      <c r="R43" s="52" t="e">
        <f>SUM(#REF!)</f>
        <v>#REF!</v>
      </c>
      <c r="S43" s="52" t="e">
        <f>SUM(#REF!)</f>
        <v>#REF!</v>
      </c>
      <c r="T43" s="52" t="e">
        <f>SUM(#REF!)</f>
        <v>#REF!</v>
      </c>
      <c r="U43" s="52" t="e">
        <f>SUM(#REF!)</f>
        <v>#REF!</v>
      </c>
      <c r="V43" s="75" t="e">
        <f>SUM(R43:U43)</f>
        <v>#REF!</v>
      </c>
      <c r="W43" s="52" t="e">
        <f>SUM(#REF!)</f>
        <v>#REF!</v>
      </c>
      <c r="X43" s="52" t="e">
        <f>SUM(#REF!)</f>
        <v>#REF!</v>
      </c>
      <c r="Y43" s="52" t="e">
        <f>SUM(#REF!)</f>
        <v>#REF!</v>
      </c>
      <c r="Z43" s="52" t="e">
        <f>SUM(#REF!)</f>
        <v>#REF!</v>
      </c>
      <c r="AA43" s="75" t="e">
        <f>SUM(W43:Z43)</f>
        <v>#REF!</v>
      </c>
      <c r="AB43" s="52" t="e">
        <f>SUM(#REF!)</f>
        <v>#REF!</v>
      </c>
      <c r="AC43" s="52" t="e">
        <f>SUM(#REF!)</f>
        <v>#REF!</v>
      </c>
      <c r="AD43" s="52" t="e">
        <f>SUM(#REF!)</f>
        <v>#REF!</v>
      </c>
      <c r="AE43" s="52" t="e">
        <f>SUM(#REF!)</f>
        <v>#REF!</v>
      </c>
      <c r="AF43" s="75" t="e">
        <f>SUM(AB43:AE43)</f>
        <v>#REF!</v>
      </c>
      <c r="AG43" s="52" t="e">
        <f>SUM(#REF!)</f>
        <v>#REF!</v>
      </c>
      <c r="AH43" s="52" t="e">
        <f>SUM(#REF!)</f>
        <v>#REF!</v>
      </c>
      <c r="AI43" s="52" t="e">
        <f>SUM(#REF!)</f>
        <v>#REF!</v>
      </c>
      <c r="AJ43" s="52" t="e">
        <f>SUM(#REF!)</f>
        <v>#REF!</v>
      </c>
      <c r="AK43" s="75" t="e">
        <f>SUM(AG43:AJ43)</f>
        <v>#REF!</v>
      </c>
      <c r="AL43" s="52" t="e">
        <f>SUM(#REF!)</f>
        <v>#REF!</v>
      </c>
      <c r="AM43" s="52" t="e">
        <f>SUM(#REF!)</f>
        <v>#REF!</v>
      </c>
      <c r="AN43" s="52" t="e">
        <f>SUM(#REF!)</f>
        <v>#REF!</v>
      </c>
      <c r="AO43" s="52" t="e">
        <f>SUM(#REF!)</f>
        <v>#REF!</v>
      </c>
      <c r="AP43" s="75" t="e">
        <f>SUM(AL43:AO43)</f>
        <v>#REF!</v>
      </c>
      <c r="AQ43" s="142"/>
      <c r="AR43" s="142"/>
      <c r="AS43" s="142"/>
      <c r="AU43" s="124">
        <v>0</v>
      </c>
      <c r="AV43" s="124">
        <v>0</v>
      </c>
      <c r="BB43" s="5">
        <f t="shared" ref="BB43:DM43" si="34">BA50</f>
        <v>0</v>
      </c>
      <c r="BC43" s="5">
        <f t="shared" si="34"/>
        <v>0</v>
      </c>
      <c r="BD43" s="5">
        <f t="shared" si="34"/>
        <v>0</v>
      </c>
      <c r="BE43" s="5">
        <f t="shared" si="34"/>
        <v>0</v>
      </c>
      <c r="BF43" s="5">
        <f t="shared" si="34"/>
        <v>0</v>
      </c>
      <c r="BG43" s="5">
        <f t="shared" si="34"/>
        <v>0</v>
      </c>
      <c r="BH43" s="5">
        <f t="shared" si="34"/>
        <v>0</v>
      </c>
      <c r="BI43" s="5">
        <f t="shared" si="34"/>
        <v>0</v>
      </c>
      <c r="BJ43" s="5">
        <f t="shared" si="34"/>
        <v>0</v>
      </c>
      <c r="BK43" s="5">
        <f t="shared" si="34"/>
        <v>0</v>
      </c>
      <c r="BL43" s="5">
        <f t="shared" si="34"/>
        <v>0</v>
      </c>
      <c r="BM43" s="5">
        <f t="shared" si="34"/>
        <v>0</v>
      </c>
      <c r="BN43" s="5">
        <f t="shared" si="34"/>
        <v>0</v>
      </c>
      <c r="BO43" s="5">
        <f t="shared" si="34"/>
        <v>0</v>
      </c>
      <c r="BP43" s="5">
        <f t="shared" si="34"/>
        <v>0</v>
      </c>
      <c r="BQ43" s="5">
        <f t="shared" si="34"/>
        <v>0</v>
      </c>
      <c r="BR43" s="5">
        <f t="shared" si="34"/>
        <v>0</v>
      </c>
      <c r="BS43" s="5">
        <f t="shared" si="34"/>
        <v>0</v>
      </c>
      <c r="BT43" s="5">
        <f t="shared" si="34"/>
        <v>0</v>
      </c>
      <c r="BU43" s="5">
        <f t="shared" si="34"/>
        <v>0</v>
      </c>
      <c r="BV43" s="5">
        <f t="shared" si="34"/>
        <v>0</v>
      </c>
      <c r="BW43" s="5">
        <f t="shared" si="34"/>
        <v>0</v>
      </c>
      <c r="BX43" s="5">
        <f t="shared" si="34"/>
        <v>0</v>
      </c>
      <c r="BY43" s="5">
        <f t="shared" si="34"/>
        <v>0</v>
      </c>
      <c r="BZ43" s="5">
        <f t="shared" si="34"/>
        <v>0</v>
      </c>
      <c r="CA43" s="5">
        <f t="shared" si="34"/>
        <v>0</v>
      </c>
      <c r="CB43" s="5">
        <f t="shared" si="34"/>
        <v>0</v>
      </c>
      <c r="CC43" s="5">
        <f t="shared" si="34"/>
        <v>0</v>
      </c>
      <c r="CD43" s="5">
        <f t="shared" si="34"/>
        <v>0</v>
      </c>
      <c r="CE43" s="5">
        <f t="shared" si="34"/>
        <v>0</v>
      </c>
      <c r="CF43" s="5">
        <f t="shared" si="34"/>
        <v>0</v>
      </c>
      <c r="CG43" s="5">
        <f t="shared" si="34"/>
        <v>0</v>
      </c>
      <c r="CH43" s="5">
        <f t="shared" si="34"/>
        <v>0</v>
      </c>
      <c r="CI43" s="5">
        <f t="shared" si="34"/>
        <v>0</v>
      </c>
      <c r="CJ43" s="5">
        <f t="shared" si="34"/>
        <v>0</v>
      </c>
      <c r="CK43" s="5">
        <f t="shared" si="34"/>
        <v>0</v>
      </c>
      <c r="CL43" s="5">
        <f t="shared" si="34"/>
        <v>0</v>
      </c>
      <c r="CM43" s="5">
        <f t="shared" si="34"/>
        <v>0</v>
      </c>
      <c r="CN43" s="5">
        <f t="shared" si="34"/>
        <v>0</v>
      </c>
      <c r="CO43" s="5">
        <f t="shared" si="34"/>
        <v>0</v>
      </c>
      <c r="CP43" s="5">
        <f t="shared" si="34"/>
        <v>0</v>
      </c>
      <c r="CQ43" s="5">
        <f t="shared" si="34"/>
        <v>0</v>
      </c>
      <c r="CR43" s="5">
        <f t="shared" si="34"/>
        <v>0</v>
      </c>
      <c r="CS43" s="5">
        <f t="shared" si="34"/>
        <v>0</v>
      </c>
      <c r="CT43" s="5">
        <f t="shared" si="34"/>
        <v>0</v>
      </c>
      <c r="CU43" s="5">
        <f t="shared" si="34"/>
        <v>0</v>
      </c>
      <c r="CV43" s="5">
        <f t="shared" si="34"/>
        <v>0</v>
      </c>
      <c r="CW43" s="5">
        <f t="shared" si="34"/>
        <v>0</v>
      </c>
      <c r="CX43" s="5">
        <f t="shared" si="34"/>
        <v>0</v>
      </c>
      <c r="CY43" s="5">
        <f t="shared" si="34"/>
        <v>0</v>
      </c>
      <c r="CZ43" s="5">
        <f t="shared" si="34"/>
        <v>0</v>
      </c>
      <c r="DA43" s="5">
        <f t="shared" si="34"/>
        <v>0</v>
      </c>
      <c r="DB43" s="5">
        <f t="shared" si="34"/>
        <v>0</v>
      </c>
      <c r="DC43" s="5">
        <f t="shared" si="34"/>
        <v>0</v>
      </c>
      <c r="DD43" s="5">
        <f t="shared" si="34"/>
        <v>0</v>
      </c>
      <c r="DE43" s="5">
        <f t="shared" si="34"/>
        <v>0</v>
      </c>
      <c r="DF43" s="5">
        <f t="shared" si="34"/>
        <v>0</v>
      </c>
      <c r="DG43" s="5">
        <f t="shared" si="34"/>
        <v>0</v>
      </c>
      <c r="DH43" s="5">
        <f t="shared" si="34"/>
        <v>0</v>
      </c>
      <c r="DI43" s="5">
        <f t="shared" si="34"/>
        <v>0</v>
      </c>
      <c r="DJ43" s="5">
        <f t="shared" si="34"/>
        <v>0</v>
      </c>
      <c r="DK43" s="5">
        <f t="shared" si="34"/>
        <v>0</v>
      </c>
      <c r="DL43" s="5">
        <f t="shared" si="34"/>
        <v>0</v>
      </c>
      <c r="DM43" s="5">
        <f t="shared" si="34"/>
        <v>0</v>
      </c>
      <c r="DN43" s="5">
        <f>DM50</f>
        <v>0</v>
      </c>
      <c r="DO43" s="5">
        <f>DN50</f>
        <v>0</v>
      </c>
      <c r="DP43" s="5">
        <f>DO50</f>
        <v>0</v>
      </c>
      <c r="DQ43" s="5">
        <f>DP50</f>
        <v>0</v>
      </c>
    </row>
    <row r="44" spans="1:652" s="5" customFormat="1" ht="18" customHeight="1" x14ac:dyDescent="0.25">
      <c r="A44" s="8" t="s">
        <v>35</v>
      </c>
      <c r="C44" s="52" t="e">
        <f>SUM(#REF!)</f>
        <v>#REF!</v>
      </c>
      <c r="D44" s="52" t="e">
        <f>SUM(#REF!)</f>
        <v>#REF!</v>
      </c>
      <c r="E44" s="52" t="e">
        <f>SUM(#REF!)</f>
        <v>#REF!</v>
      </c>
      <c r="F44" s="52" t="e">
        <f>SUM(#REF!)</f>
        <v>#REF!</v>
      </c>
      <c r="G44" s="75" t="e">
        <f>SUM(C44:F44)</f>
        <v>#REF!</v>
      </c>
      <c r="H44" s="52" t="e">
        <f>SUM(#REF!)</f>
        <v>#REF!</v>
      </c>
      <c r="I44" s="52" t="e">
        <f>SUM(#REF!)</f>
        <v>#REF!</v>
      </c>
      <c r="J44" s="52" t="e">
        <f>SUM(#REF!)</f>
        <v>#REF!</v>
      </c>
      <c r="K44" s="52" t="e">
        <f>SUM(#REF!)</f>
        <v>#REF!</v>
      </c>
      <c r="L44" s="75" t="e">
        <f>SUM(H44:K44)</f>
        <v>#REF!</v>
      </c>
      <c r="M44" s="52" t="e">
        <f>SUM(#REF!)</f>
        <v>#REF!</v>
      </c>
      <c r="N44" s="52" t="e">
        <f>SUM(#REF!)</f>
        <v>#REF!</v>
      </c>
      <c r="O44" s="52" t="e">
        <f>SUM(#REF!)</f>
        <v>#REF!</v>
      </c>
      <c r="P44" s="52" t="e">
        <f>SUM(#REF!)</f>
        <v>#REF!</v>
      </c>
      <c r="Q44" s="75" t="e">
        <f>SUM(M44:P44)</f>
        <v>#REF!</v>
      </c>
      <c r="R44" s="52" t="e">
        <f>SUM(#REF!)</f>
        <v>#REF!</v>
      </c>
      <c r="S44" s="52" t="e">
        <f>SUM(#REF!)</f>
        <v>#REF!</v>
      </c>
      <c r="T44" s="52" t="e">
        <f>SUM(#REF!)</f>
        <v>#REF!</v>
      </c>
      <c r="U44" s="52" t="e">
        <f>SUM(#REF!)</f>
        <v>#REF!</v>
      </c>
      <c r="V44" s="75" t="e">
        <f>SUM(R44:U44)</f>
        <v>#REF!</v>
      </c>
      <c r="W44" s="52" t="e">
        <f>SUM(#REF!)</f>
        <v>#REF!</v>
      </c>
      <c r="X44" s="52" t="e">
        <f>SUM(#REF!)</f>
        <v>#REF!</v>
      </c>
      <c r="Y44" s="52" t="e">
        <f>SUM(#REF!)</f>
        <v>#REF!</v>
      </c>
      <c r="Z44" s="52" t="e">
        <f>SUM(#REF!)</f>
        <v>#REF!</v>
      </c>
      <c r="AA44" s="75" t="e">
        <f>SUM(W44:Z44)</f>
        <v>#REF!</v>
      </c>
      <c r="AB44" s="52" t="e">
        <f>SUM(#REF!)</f>
        <v>#REF!</v>
      </c>
      <c r="AC44" s="52" t="e">
        <f>SUM(#REF!)</f>
        <v>#REF!</v>
      </c>
      <c r="AD44" s="52" t="e">
        <f>SUM(#REF!)</f>
        <v>#REF!</v>
      </c>
      <c r="AE44" s="52" t="e">
        <f>SUM(#REF!)</f>
        <v>#REF!</v>
      </c>
      <c r="AF44" s="75" t="e">
        <f>SUM(AB44:AE44)</f>
        <v>#REF!</v>
      </c>
      <c r="AG44" s="52" t="e">
        <f>SUM(#REF!)</f>
        <v>#REF!</v>
      </c>
      <c r="AH44" s="52" t="e">
        <f>SUM(#REF!)</f>
        <v>#REF!</v>
      </c>
      <c r="AI44" s="52" t="e">
        <f>SUM(#REF!)</f>
        <v>#REF!</v>
      </c>
      <c r="AJ44" s="52" t="e">
        <f>SUM(#REF!)</f>
        <v>#REF!</v>
      </c>
      <c r="AK44" s="75" t="e">
        <f>SUM(AG44:AJ44)</f>
        <v>#REF!</v>
      </c>
      <c r="AL44" s="52" t="e">
        <f>SUM(#REF!)</f>
        <v>#REF!</v>
      </c>
      <c r="AM44" s="52" t="e">
        <f>SUM(#REF!)</f>
        <v>#REF!</v>
      </c>
      <c r="AN44" s="52" t="e">
        <f>SUM(#REF!)</f>
        <v>#REF!</v>
      </c>
      <c r="AO44" s="52" t="e">
        <f>SUM(#REF!)</f>
        <v>#REF!</v>
      </c>
      <c r="AP44" s="75" t="e">
        <f>SUM(AL44:AO44)</f>
        <v>#REF!</v>
      </c>
      <c r="AQ44" s="142"/>
      <c r="AR44" s="142"/>
      <c r="AS44" s="142"/>
      <c r="AU44" s="124">
        <v>23383.309999999998</v>
      </c>
      <c r="AV44" s="124">
        <v>23383.309999999998</v>
      </c>
    </row>
    <row r="45" spans="1:652" s="5" customFormat="1" ht="18" customHeight="1" x14ac:dyDescent="0.25">
      <c r="A45" s="8" t="s">
        <v>36</v>
      </c>
      <c r="C45" s="52" t="e">
        <f>SUM(#REF!)</f>
        <v>#REF!</v>
      </c>
      <c r="D45" s="52" t="e">
        <f>SUM(#REF!)</f>
        <v>#REF!</v>
      </c>
      <c r="E45" s="52" t="e">
        <f>SUM(#REF!)</f>
        <v>#REF!</v>
      </c>
      <c r="F45" s="52" t="e">
        <f>SUM(#REF!)</f>
        <v>#REF!</v>
      </c>
      <c r="G45" s="75" t="e">
        <f>SUM(C45:F45)</f>
        <v>#REF!</v>
      </c>
      <c r="H45" s="52" t="e">
        <f>SUM(#REF!)</f>
        <v>#REF!</v>
      </c>
      <c r="I45" s="52" t="e">
        <f>SUM(#REF!)</f>
        <v>#REF!</v>
      </c>
      <c r="J45" s="52" t="e">
        <f>SUM(#REF!)</f>
        <v>#REF!</v>
      </c>
      <c r="K45" s="52" t="e">
        <f>SUM(#REF!)</f>
        <v>#REF!</v>
      </c>
      <c r="L45" s="75" t="e">
        <f>SUM(H45:K45)</f>
        <v>#REF!</v>
      </c>
      <c r="M45" s="52" t="e">
        <f>SUM(#REF!)</f>
        <v>#REF!</v>
      </c>
      <c r="N45" s="52" t="e">
        <f>SUM(#REF!)</f>
        <v>#REF!</v>
      </c>
      <c r="O45" s="52" t="e">
        <f>SUM(#REF!)</f>
        <v>#REF!</v>
      </c>
      <c r="P45" s="52" t="e">
        <f>SUM(#REF!)</f>
        <v>#REF!</v>
      </c>
      <c r="Q45" s="75" t="e">
        <f>SUM(M45:P45)</f>
        <v>#REF!</v>
      </c>
      <c r="R45" s="52" t="e">
        <f>SUM(#REF!)</f>
        <v>#REF!</v>
      </c>
      <c r="S45" s="52" t="e">
        <f>SUM(#REF!)</f>
        <v>#REF!</v>
      </c>
      <c r="T45" s="52" t="e">
        <f>SUM(#REF!)</f>
        <v>#REF!</v>
      </c>
      <c r="U45" s="52" t="e">
        <f>SUM(#REF!)</f>
        <v>#REF!</v>
      </c>
      <c r="V45" s="75" t="e">
        <f>SUM(R45:U45)</f>
        <v>#REF!</v>
      </c>
      <c r="W45" s="52" t="e">
        <f>SUM(#REF!)</f>
        <v>#REF!</v>
      </c>
      <c r="X45" s="52" t="e">
        <f>SUM(#REF!)</f>
        <v>#REF!</v>
      </c>
      <c r="Y45" s="52" t="e">
        <f>SUM(#REF!)</f>
        <v>#REF!</v>
      </c>
      <c r="Z45" s="52" t="e">
        <f>SUM(#REF!)</f>
        <v>#REF!</v>
      </c>
      <c r="AA45" s="75" t="e">
        <f>SUM(W45:Z45)</f>
        <v>#REF!</v>
      </c>
      <c r="AB45" s="52" t="e">
        <f>SUM(#REF!)</f>
        <v>#REF!</v>
      </c>
      <c r="AC45" s="52" t="e">
        <f>SUM(#REF!)</f>
        <v>#REF!</v>
      </c>
      <c r="AD45" s="52" t="e">
        <f>SUM(#REF!)</f>
        <v>#REF!</v>
      </c>
      <c r="AE45" s="52" t="e">
        <f>SUM(#REF!)</f>
        <v>#REF!</v>
      </c>
      <c r="AF45" s="75" t="e">
        <f>SUM(AB45:AE45)</f>
        <v>#REF!</v>
      </c>
      <c r="AG45" s="52" t="e">
        <f>SUM(#REF!)</f>
        <v>#REF!</v>
      </c>
      <c r="AH45" s="52" t="e">
        <f>SUM(#REF!)</f>
        <v>#REF!</v>
      </c>
      <c r="AI45" s="52" t="e">
        <f>SUM(#REF!)</f>
        <v>#REF!</v>
      </c>
      <c r="AJ45" s="52" t="e">
        <f>SUM(#REF!)</f>
        <v>#REF!</v>
      </c>
      <c r="AK45" s="75" t="e">
        <f>SUM(AG45:AJ45)</f>
        <v>#REF!</v>
      </c>
      <c r="AL45" s="52" t="e">
        <f>SUM(#REF!)</f>
        <v>#REF!</v>
      </c>
      <c r="AM45" s="52" t="e">
        <f>SUM(#REF!)</f>
        <v>#REF!</v>
      </c>
      <c r="AN45" s="52" t="e">
        <f>SUM(#REF!)</f>
        <v>#REF!</v>
      </c>
      <c r="AO45" s="52" t="e">
        <f>SUM(#REF!)</f>
        <v>#REF!</v>
      </c>
      <c r="AP45" s="75" t="e">
        <f>SUM(AL45:AO45)</f>
        <v>#REF!</v>
      </c>
      <c r="AQ45" s="142"/>
      <c r="AR45" s="142"/>
      <c r="AS45" s="142"/>
      <c r="AU45" s="124">
        <v>0</v>
      </c>
      <c r="AV45" s="124">
        <v>693.16</v>
      </c>
    </row>
    <row r="46" spans="1:652" s="5" customFormat="1" ht="18" customHeight="1" x14ac:dyDescent="0.25">
      <c r="A46" s="8" t="s">
        <v>72</v>
      </c>
      <c r="C46" s="52" t="e">
        <f>SUM(#REF!)</f>
        <v>#REF!</v>
      </c>
      <c r="D46" s="52" t="e">
        <f>SUM(#REF!)</f>
        <v>#REF!</v>
      </c>
      <c r="E46" s="52" t="e">
        <f>SUM(#REF!)</f>
        <v>#REF!</v>
      </c>
      <c r="F46" s="52" t="e">
        <f>SUM(#REF!)</f>
        <v>#REF!</v>
      </c>
      <c r="G46" s="75" t="e">
        <f>SUM(C46:F46)</f>
        <v>#REF!</v>
      </c>
      <c r="H46" s="52" t="e">
        <f>SUM(#REF!)</f>
        <v>#REF!</v>
      </c>
      <c r="I46" s="52" t="e">
        <f>SUM(#REF!)</f>
        <v>#REF!</v>
      </c>
      <c r="J46" s="52" t="e">
        <f>SUM(#REF!)</f>
        <v>#REF!</v>
      </c>
      <c r="K46" s="52" t="e">
        <f>SUM(#REF!)</f>
        <v>#REF!</v>
      </c>
      <c r="L46" s="75" t="e">
        <f>SUM(H46:K46)</f>
        <v>#REF!</v>
      </c>
      <c r="M46" s="52" t="e">
        <f>SUM(#REF!)</f>
        <v>#REF!</v>
      </c>
      <c r="N46" s="52" t="e">
        <f>SUM(#REF!)</f>
        <v>#REF!</v>
      </c>
      <c r="O46" s="52" t="e">
        <f>SUM(#REF!)</f>
        <v>#REF!</v>
      </c>
      <c r="P46" s="52" t="e">
        <f>SUM(#REF!)</f>
        <v>#REF!</v>
      </c>
      <c r="Q46" s="75" t="e">
        <f>SUM(M46:P46)</f>
        <v>#REF!</v>
      </c>
      <c r="R46" s="52" t="e">
        <f>SUM(#REF!)</f>
        <v>#REF!</v>
      </c>
      <c r="S46" s="52" t="e">
        <f>SUM(#REF!)</f>
        <v>#REF!</v>
      </c>
      <c r="T46" s="52" t="e">
        <f>SUM(#REF!)</f>
        <v>#REF!</v>
      </c>
      <c r="U46" s="52" t="e">
        <f>SUM(#REF!)</f>
        <v>#REF!</v>
      </c>
      <c r="V46" s="75" t="e">
        <f>SUM(R46:U46)</f>
        <v>#REF!</v>
      </c>
      <c r="W46" s="52" t="e">
        <f>SUM(#REF!)</f>
        <v>#REF!</v>
      </c>
      <c r="X46" s="52" t="e">
        <f>SUM(#REF!)</f>
        <v>#REF!</v>
      </c>
      <c r="Y46" s="52" t="e">
        <f>SUM(#REF!)</f>
        <v>#REF!</v>
      </c>
      <c r="Z46" s="52" t="e">
        <f>SUM(#REF!)</f>
        <v>#REF!</v>
      </c>
      <c r="AA46" s="75" t="e">
        <f>SUM(W46:Z46)</f>
        <v>#REF!</v>
      </c>
      <c r="AB46" s="52" t="e">
        <f>SUM(#REF!)</f>
        <v>#REF!</v>
      </c>
      <c r="AC46" s="52" t="e">
        <f>SUM(#REF!)</f>
        <v>#REF!</v>
      </c>
      <c r="AD46" s="52" t="e">
        <f>SUM(#REF!)</f>
        <v>#REF!</v>
      </c>
      <c r="AE46" s="52" t="e">
        <f>SUM(#REF!)</f>
        <v>#REF!</v>
      </c>
      <c r="AF46" s="75" t="e">
        <f>SUM(AB46:AE46)</f>
        <v>#REF!</v>
      </c>
      <c r="AG46" s="52" t="e">
        <f>SUM(#REF!)</f>
        <v>#REF!</v>
      </c>
      <c r="AH46" s="52" t="e">
        <f>SUM(#REF!)</f>
        <v>#REF!</v>
      </c>
      <c r="AI46" s="52" t="e">
        <f>SUM(#REF!)</f>
        <v>#REF!</v>
      </c>
      <c r="AJ46" s="52" t="e">
        <f>SUM(#REF!)</f>
        <v>#REF!</v>
      </c>
      <c r="AK46" s="75" t="e">
        <f>SUM(AG46:AJ46)</f>
        <v>#REF!</v>
      </c>
      <c r="AL46" s="52" t="e">
        <f>SUM(#REF!)</f>
        <v>#REF!</v>
      </c>
      <c r="AM46" s="52" t="e">
        <f>SUM(#REF!)</f>
        <v>#REF!</v>
      </c>
      <c r="AN46" s="52" t="e">
        <f>SUM(#REF!)</f>
        <v>#REF!</v>
      </c>
      <c r="AO46" s="52" t="e">
        <f>SUM(#REF!)</f>
        <v>#REF!</v>
      </c>
      <c r="AP46" s="75" t="e">
        <f>SUM(AL46:AO46)</f>
        <v>#REF!</v>
      </c>
      <c r="AQ46" s="142"/>
      <c r="AR46" s="142"/>
      <c r="AS46" s="142"/>
      <c r="AU46" s="124">
        <v>435.34000000000003</v>
      </c>
      <c r="AV46" s="124">
        <v>1323.91</v>
      </c>
    </row>
    <row r="47" spans="1:652" s="14" customFormat="1" ht="18" customHeight="1" thickBot="1" x14ac:dyDescent="0.3">
      <c r="A47" s="14" t="s">
        <v>91</v>
      </c>
      <c r="C47" s="91"/>
      <c r="D47" s="91"/>
      <c r="E47" s="91"/>
      <c r="F47" s="91"/>
      <c r="G47" s="84"/>
      <c r="H47" s="91"/>
      <c r="I47" s="91"/>
      <c r="J47" s="91"/>
      <c r="K47" s="91"/>
      <c r="L47" s="84"/>
      <c r="M47" s="91"/>
      <c r="N47" s="91"/>
      <c r="O47" s="91"/>
      <c r="P47" s="91"/>
      <c r="Q47" s="84"/>
      <c r="R47" s="91"/>
      <c r="S47" s="91"/>
      <c r="T47" s="91"/>
      <c r="U47" s="91"/>
      <c r="V47" s="84"/>
      <c r="W47" s="61" t="e">
        <f>SUM(#REF!)</f>
        <v>#REF!</v>
      </c>
      <c r="X47" s="61" t="e">
        <f>SUM(#REF!)</f>
        <v>#REF!</v>
      </c>
      <c r="Y47" s="61" t="e">
        <f>SUM(#REF!)</f>
        <v>#REF!</v>
      </c>
      <c r="Z47" s="61" t="e">
        <f>SUM(#REF!)</f>
        <v>#REF!</v>
      </c>
      <c r="AA47" s="84" t="e">
        <f>SUM(W47:Z47)</f>
        <v>#REF!</v>
      </c>
      <c r="AB47" s="61" t="e">
        <f>SUM(#REF!)</f>
        <v>#REF!</v>
      </c>
      <c r="AC47" s="61" t="e">
        <f>SUM(#REF!)</f>
        <v>#REF!</v>
      </c>
      <c r="AD47" s="61" t="e">
        <f>SUM(#REF!)</f>
        <v>#REF!</v>
      </c>
      <c r="AE47" s="61" t="e">
        <f>SUM(#REF!)</f>
        <v>#REF!</v>
      </c>
      <c r="AF47" s="84" t="e">
        <f>SUM(AB47:AE47)</f>
        <v>#REF!</v>
      </c>
      <c r="AG47" s="61" t="e">
        <f>SUM(#REF!)</f>
        <v>#REF!</v>
      </c>
      <c r="AH47" s="61" t="e">
        <f>SUM(#REF!)</f>
        <v>#REF!</v>
      </c>
      <c r="AI47" s="61" t="e">
        <f>SUM(#REF!)</f>
        <v>#REF!</v>
      </c>
      <c r="AJ47" s="61" t="e">
        <f>SUM(#REF!)</f>
        <v>#REF!</v>
      </c>
      <c r="AK47" s="75" t="e">
        <f>SUM(AG47:AJ47)</f>
        <v>#REF!</v>
      </c>
      <c r="AL47" s="52" t="e">
        <f>SUM(#REF!)</f>
        <v>#REF!</v>
      </c>
      <c r="AM47" s="52" t="e">
        <f>SUM(#REF!)</f>
        <v>#REF!</v>
      </c>
      <c r="AN47" s="52" t="e">
        <f>SUM(#REF!)</f>
        <v>#REF!</v>
      </c>
      <c r="AO47" s="52" t="e">
        <f>SUM(#REF!)</f>
        <v>#REF!</v>
      </c>
      <c r="AP47" s="75" t="e">
        <f>SUM(AL47:AO47)</f>
        <v>#REF!</v>
      </c>
      <c r="AQ47" s="142"/>
      <c r="AR47" s="142"/>
      <c r="AS47" s="142"/>
      <c r="AU47" s="124">
        <v>4000</v>
      </c>
      <c r="AV47" s="124">
        <v>3949.23</v>
      </c>
      <c r="BA47" s="40"/>
      <c r="BM47" s="40"/>
      <c r="CM47" s="40"/>
    </row>
    <row r="48" spans="1:652" s="68" customFormat="1" ht="18" customHeight="1" thickTop="1" thickBot="1" x14ac:dyDescent="0.3">
      <c r="A48" s="60" t="s">
        <v>77</v>
      </c>
      <c r="B48" s="60"/>
      <c r="C48" s="70" t="e">
        <f t="shared" ref="C48:L48" si="35">SUM(C43:C47)</f>
        <v>#REF!</v>
      </c>
      <c r="D48" s="70" t="e">
        <f t="shared" si="35"/>
        <v>#REF!</v>
      </c>
      <c r="E48" s="70" t="e">
        <f t="shared" si="35"/>
        <v>#REF!</v>
      </c>
      <c r="F48" s="70" t="e">
        <f>SUM(#REF!)</f>
        <v>#REF!</v>
      </c>
      <c r="G48" s="79" t="e">
        <f t="shared" si="35"/>
        <v>#REF!</v>
      </c>
      <c r="H48" s="70" t="e">
        <f t="shared" si="35"/>
        <v>#REF!</v>
      </c>
      <c r="I48" s="70" t="e">
        <f t="shared" si="35"/>
        <v>#REF!</v>
      </c>
      <c r="J48" s="70" t="e">
        <f t="shared" si="35"/>
        <v>#REF!</v>
      </c>
      <c r="K48" s="70" t="e">
        <f t="shared" si="35"/>
        <v>#REF!</v>
      </c>
      <c r="L48" s="79" t="e">
        <f t="shared" si="35"/>
        <v>#REF!</v>
      </c>
      <c r="M48" s="70" t="e">
        <f t="shared" ref="M48:V48" si="36">SUM(M43:M47)</f>
        <v>#REF!</v>
      </c>
      <c r="N48" s="70" t="e">
        <f t="shared" si="36"/>
        <v>#REF!</v>
      </c>
      <c r="O48" s="70" t="e">
        <f t="shared" si="36"/>
        <v>#REF!</v>
      </c>
      <c r="P48" s="70" t="e">
        <f t="shared" si="36"/>
        <v>#REF!</v>
      </c>
      <c r="Q48" s="79" t="e">
        <f t="shared" si="36"/>
        <v>#REF!</v>
      </c>
      <c r="R48" s="70" t="e">
        <f t="shared" si="36"/>
        <v>#REF!</v>
      </c>
      <c r="S48" s="70" t="e">
        <f t="shared" si="36"/>
        <v>#REF!</v>
      </c>
      <c r="T48" s="70" t="e">
        <f t="shared" si="36"/>
        <v>#REF!</v>
      </c>
      <c r="U48" s="70" t="e">
        <f t="shared" si="36"/>
        <v>#REF!</v>
      </c>
      <c r="V48" s="79" t="e">
        <f t="shared" si="36"/>
        <v>#REF!</v>
      </c>
      <c r="W48" s="70" t="e">
        <f t="shared" ref="W48:AP48" si="37">SUM(W43:W47)</f>
        <v>#REF!</v>
      </c>
      <c r="X48" s="70" t="e">
        <f t="shared" si="37"/>
        <v>#REF!</v>
      </c>
      <c r="Y48" s="70" t="e">
        <f t="shared" si="37"/>
        <v>#REF!</v>
      </c>
      <c r="Z48" s="70" t="e">
        <f t="shared" si="37"/>
        <v>#REF!</v>
      </c>
      <c r="AA48" s="79" t="e">
        <f t="shared" si="37"/>
        <v>#REF!</v>
      </c>
      <c r="AB48" s="70" t="e">
        <f t="shared" si="37"/>
        <v>#REF!</v>
      </c>
      <c r="AC48" s="70" t="e">
        <f t="shared" si="37"/>
        <v>#REF!</v>
      </c>
      <c r="AD48" s="70" t="e">
        <f t="shared" si="37"/>
        <v>#REF!</v>
      </c>
      <c r="AE48" s="70" t="e">
        <f t="shared" si="37"/>
        <v>#REF!</v>
      </c>
      <c r="AF48" s="79" t="e">
        <f t="shared" si="37"/>
        <v>#REF!</v>
      </c>
      <c r="AG48" s="70" t="e">
        <f t="shared" si="37"/>
        <v>#REF!</v>
      </c>
      <c r="AH48" s="70" t="e">
        <f t="shared" si="37"/>
        <v>#REF!</v>
      </c>
      <c r="AI48" s="70" t="e">
        <f t="shared" si="37"/>
        <v>#REF!</v>
      </c>
      <c r="AJ48" s="70" t="e">
        <f t="shared" si="37"/>
        <v>#REF!</v>
      </c>
      <c r="AK48" s="79" t="e">
        <f t="shared" si="37"/>
        <v>#REF!</v>
      </c>
      <c r="AL48" s="70" t="e">
        <f t="shared" si="37"/>
        <v>#REF!</v>
      </c>
      <c r="AM48" s="70" t="e">
        <f t="shared" si="37"/>
        <v>#REF!</v>
      </c>
      <c r="AN48" s="70" t="e">
        <f t="shared" si="37"/>
        <v>#REF!</v>
      </c>
      <c r="AO48" s="70" t="e">
        <f t="shared" si="37"/>
        <v>#REF!</v>
      </c>
      <c r="AP48" s="79" t="e">
        <f t="shared" si="37"/>
        <v>#REF!</v>
      </c>
      <c r="AQ48" s="149"/>
      <c r="AR48" s="149"/>
      <c r="AS48" s="149"/>
      <c r="AT48" s="17"/>
      <c r="AU48" s="128">
        <v>27818.649999999998</v>
      </c>
      <c r="AV48" s="128">
        <v>29349.609999999997</v>
      </c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416" s="74" customFormat="1" ht="18" customHeight="1" thickTop="1" thickBot="1" x14ac:dyDescent="0.3">
      <c r="A49" s="58" t="s">
        <v>37</v>
      </c>
      <c r="B49" s="73"/>
      <c r="C49" s="69" t="e">
        <f t="shared" ref="C49:AP49" si="38">C42-C48</f>
        <v>#REF!</v>
      </c>
      <c r="D49" s="69" t="e">
        <f t="shared" si="38"/>
        <v>#REF!</v>
      </c>
      <c r="E49" s="69" t="e">
        <f t="shared" si="38"/>
        <v>#REF!</v>
      </c>
      <c r="F49" s="69" t="e">
        <f>SUM(#REF!)</f>
        <v>#REF!</v>
      </c>
      <c r="G49" s="78" t="e">
        <f t="shared" si="38"/>
        <v>#REF!</v>
      </c>
      <c r="H49" s="69" t="e">
        <f t="shared" si="38"/>
        <v>#REF!</v>
      </c>
      <c r="I49" s="69" t="e">
        <f t="shared" si="38"/>
        <v>#REF!</v>
      </c>
      <c r="J49" s="69" t="e">
        <f t="shared" si="38"/>
        <v>#REF!</v>
      </c>
      <c r="K49" s="69" t="e">
        <f t="shared" si="38"/>
        <v>#REF!</v>
      </c>
      <c r="L49" s="78" t="e">
        <f t="shared" si="38"/>
        <v>#REF!</v>
      </c>
      <c r="M49" s="69" t="e">
        <f t="shared" si="38"/>
        <v>#REF!</v>
      </c>
      <c r="N49" s="69" t="e">
        <f t="shared" si="38"/>
        <v>#REF!</v>
      </c>
      <c r="O49" s="69" t="e">
        <f t="shared" si="38"/>
        <v>#REF!</v>
      </c>
      <c r="P49" s="69" t="e">
        <f t="shared" si="38"/>
        <v>#REF!</v>
      </c>
      <c r="Q49" s="78" t="e">
        <f t="shared" si="38"/>
        <v>#REF!</v>
      </c>
      <c r="R49" s="69" t="e">
        <f t="shared" si="38"/>
        <v>#REF!</v>
      </c>
      <c r="S49" s="69" t="e">
        <f t="shared" si="38"/>
        <v>#REF!</v>
      </c>
      <c r="T49" s="69" t="e">
        <f t="shared" si="38"/>
        <v>#REF!</v>
      </c>
      <c r="U49" s="69" t="e">
        <f t="shared" si="38"/>
        <v>#REF!</v>
      </c>
      <c r="V49" s="78" t="e">
        <f t="shared" si="38"/>
        <v>#REF!</v>
      </c>
      <c r="W49" s="69" t="e">
        <f t="shared" si="38"/>
        <v>#REF!</v>
      </c>
      <c r="X49" s="69" t="e">
        <f t="shared" si="38"/>
        <v>#REF!</v>
      </c>
      <c r="Y49" s="69" t="e">
        <f t="shared" si="38"/>
        <v>#REF!</v>
      </c>
      <c r="Z49" s="69" t="e">
        <f t="shared" si="38"/>
        <v>#REF!</v>
      </c>
      <c r="AA49" s="78" t="e">
        <f t="shared" si="38"/>
        <v>#REF!</v>
      </c>
      <c r="AB49" s="69" t="e">
        <f t="shared" si="38"/>
        <v>#REF!</v>
      </c>
      <c r="AC49" s="69" t="e">
        <f t="shared" si="38"/>
        <v>#REF!</v>
      </c>
      <c r="AD49" s="69" t="e">
        <f t="shared" si="38"/>
        <v>#REF!</v>
      </c>
      <c r="AE49" s="69" t="e">
        <f t="shared" si="38"/>
        <v>#REF!</v>
      </c>
      <c r="AF49" s="78" t="e">
        <f t="shared" si="38"/>
        <v>#REF!</v>
      </c>
      <c r="AG49" s="69" t="e">
        <f t="shared" si="38"/>
        <v>#REF!</v>
      </c>
      <c r="AH49" s="69" t="e">
        <f t="shared" si="38"/>
        <v>#REF!</v>
      </c>
      <c r="AI49" s="69" t="e">
        <f t="shared" si="38"/>
        <v>#REF!</v>
      </c>
      <c r="AJ49" s="69" t="e">
        <f t="shared" si="38"/>
        <v>#REF!</v>
      </c>
      <c r="AK49" s="78" t="e">
        <f t="shared" si="38"/>
        <v>#REF!</v>
      </c>
      <c r="AL49" s="69" t="e">
        <f t="shared" si="38"/>
        <v>#REF!</v>
      </c>
      <c r="AM49" s="69" t="e">
        <f t="shared" si="38"/>
        <v>#REF!</v>
      </c>
      <c r="AN49" s="69" t="e">
        <f t="shared" si="38"/>
        <v>#REF!</v>
      </c>
      <c r="AO49" s="69" t="e">
        <f t="shared" si="38"/>
        <v>#REF!</v>
      </c>
      <c r="AP49" s="78" t="e">
        <f t="shared" si="38"/>
        <v>#REF!</v>
      </c>
      <c r="AQ49" s="148"/>
      <c r="AR49" s="148"/>
      <c r="AS49" s="148"/>
      <c r="AT49" s="55"/>
      <c r="AU49" s="127">
        <v>-54905.757999999994</v>
      </c>
      <c r="AV49" s="127">
        <v>-38514.350000000006</v>
      </c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</row>
    <row r="50" spans="1:416" s="6" customFormat="1" ht="18" customHeight="1" thickTop="1" x14ac:dyDescent="0.25">
      <c r="A50" s="41" t="s">
        <v>38</v>
      </c>
      <c r="B50" s="42"/>
      <c r="C50" s="62" t="e">
        <f>SUM(#REF!)</f>
        <v>#REF!</v>
      </c>
      <c r="D50" s="62" t="e">
        <f>SUM(#REF!)</f>
        <v>#REF!</v>
      </c>
      <c r="E50" s="62" t="e">
        <f>SUM(#REF!)</f>
        <v>#REF!</v>
      </c>
      <c r="F50" s="62" t="e">
        <f>SUM(#REF!)</f>
        <v>#REF!</v>
      </c>
      <c r="G50" s="80" t="e">
        <f t="shared" ref="G50:G62" si="39">SUM(C50:F50)</f>
        <v>#REF!</v>
      </c>
      <c r="H50" s="62" t="e">
        <f>SUM(#REF!)</f>
        <v>#REF!</v>
      </c>
      <c r="I50" s="62" t="e">
        <f>SUM(#REF!)</f>
        <v>#REF!</v>
      </c>
      <c r="J50" s="62" t="e">
        <f>SUM(#REF!)</f>
        <v>#REF!</v>
      </c>
      <c r="K50" s="62" t="e">
        <f>SUM(#REF!)</f>
        <v>#REF!</v>
      </c>
      <c r="L50" s="80" t="e">
        <f t="shared" ref="L50:L62" si="40">SUM(H50:K50)</f>
        <v>#REF!</v>
      </c>
      <c r="M50" s="62" t="e">
        <f>SUM(#REF!)</f>
        <v>#REF!</v>
      </c>
      <c r="N50" s="62" t="e">
        <f>SUM(#REF!)</f>
        <v>#REF!</v>
      </c>
      <c r="O50" s="62" t="e">
        <f>SUM(#REF!)</f>
        <v>#REF!</v>
      </c>
      <c r="P50" s="62" t="e">
        <f>SUM(#REF!)</f>
        <v>#REF!</v>
      </c>
      <c r="Q50" s="80" t="e">
        <f t="shared" ref="Q50:Q62" si="41">SUM(M50:P50)</f>
        <v>#REF!</v>
      </c>
      <c r="R50" s="62" t="e">
        <f>SUM(#REF!)</f>
        <v>#REF!</v>
      </c>
      <c r="S50" s="62" t="e">
        <f>SUM(#REF!)</f>
        <v>#REF!</v>
      </c>
      <c r="T50" s="62" t="e">
        <f>SUM(#REF!)</f>
        <v>#REF!</v>
      </c>
      <c r="U50" s="62" t="e">
        <f>SUM(#REF!)</f>
        <v>#REF!</v>
      </c>
      <c r="V50" s="80" t="e">
        <f t="shared" ref="V50:V62" si="42">SUM(R50:U50)</f>
        <v>#REF!</v>
      </c>
      <c r="W50" s="62" t="e">
        <f>SUM(#REF!)</f>
        <v>#REF!</v>
      </c>
      <c r="X50" s="62" t="e">
        <f>SUM(#REF!)</f>
        <v>#REF!</v>
      </c>
      <c r="Y50" s="62" t="e">
        <f>SUM(#REF!)</f>
        <v>#REF!</v>
      </c>
      <c r="Z50" s="62" t="e">
        <f>SUM(#REF!)</f>
        <v>#REF!</v>
      </c>
      <c r="AA50" s="80" t="e">
        <f t="shared" ref="AA50:AA62" si="43">SUM(W50:Z50)</f>
        <v>#REF!</v>
      </c>
      <c r="AB50" s="62" t="e">
        <f>SUM(#REF!)</f>
        <v>#REF!</v>
      </c>
      <c r="AC50" s="62" t="e">
        <f>SUM(#REF!)</f>
        <v>#REF!</v>
      </c>
      <c r="AD50" s="62" t="e">
        <f>SUM(#REF!)</f>
        <v>#REF!</v>
      </c>
      <c r="AE50" s="62" t="e">
        <f>SUM(#REF!)</f>
        <v>#REF!</v>
      </c>
      <c r="AF50" s="118" t="e">
        <f t="shared" ref="AF50:AF62" si="44">SUM(AB50:AE50)</f>
        <v>#REF!</v>
      </c>
      <c r="AG50" s="62" t="e">
        <f>SUM(#REF!)</f>
        <v>#REF!</v>
      </c>
      <c r="AH50" s="62" t="e">
        <f>SUM(#REF!)</f>
        <v>#REF!</v>
      </c>
      <c r="AI50" s="62" t="e">
        <f>SUM(#REF!)</f>
        <v>#REF!</v>
      </c>
      <c r="AJ50" s="62" t="e">
        <f>SUM(#REF!)</f>
        <v>#REF!</v>
      </c>
      <c r="AK50" s="118" t="e">
        <f t="shared" ref="AK50:AK62" si="45">SUM(AG50:AJ50)</f>
        <v>#REF!</v>
      </c>
      <c r="AL50" s="121" t="e">
        <f>SUM(#REF!)</f>
        <v>#REF!</v>
      </c>
      <c r="AM50" s="121" t="e">
        <f>SUM(#REF!)</f>
        <v>#REF!</v>
      </c>
      <c r="AN50" s="121" t="e">
        <f>SUM(#REF!)</f>
        <v>#REF!</v>
      </c>
      <c r="AO50" s="121" t="e">
        <f>SUM(#REF!)</f>
        <v>#REF!</v>
      </c>
      <c r="AP50" s="118" t="e">
        <f t="shared" ref="AP50:AP62" si="46">SUM(AL50:AO50)</f>
        <v>#REF!</v>
      </c>
      <c r="AQ50" s="150"/>
      <c r="AR50" s="150"/>
      <c r="AS50" s="150"/>
      <c r="AT50" s="32"/>
      <c r="AU50" s="129">
        <v>9765.32</v>
      </c>
      <c r="AV50" s="129">
        <v>52583.839999999997</v>
      </c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</row>
    <row r="51" spans="1:416" s="6" customFormat="1" ht="18" customHeight="1" x14ac:dyDescent="0.25">
      <c r="A51" s="43" t="s">
        <v>78</v>
      </c>
      <c r="B51" s="45"/>
      <c r="C51" s="62" t="e">
        <f>SUM(#REF!)</f>
        <v>#REF!</v>
      </c>
      <c r="D51" s="62" t="e">
        <f>SUM(#REF!)</f>
        <v>#REF!</v>
      </c>
      <c r="E51" s="62" t="e">
        <f>SUM(#REF!)</f>
        <v>#REF!</v>
      </c>
      <c r="F51" s="62" t="e">
        <f>SUM(#REF!)</f>
        <v>#REF!</v>
      </c>
      <c r="G51" s="80"/>
      <c r="H51" s="62" t="e">
        <f>SUM(#REF!)</f>
        <v>#REF!</v>
      </c>
      <c r="I51" s="62" t="e">
        <f>SUM(#REF!)</f>
        <v>#REF!</v>
      </c>
      <c r="J51" s="62" t="e">
        <f>SUM(#REF!)</f>
        <v>#REF!</v>
      </c>
      <c r="K51" s="62" t="e">
        <f>SUM(#REF!)</f>
        <v>#REF!</v>
      </c>
      <c r="L51" s="80" t="e">
        <f>SUM(H51:K51)</f>
        <v>#REF!</v>
      </c>
      <c r="M51" s="62" t="e">
        <f>SUM(#REF!)</f>
        <v>#REF!</v>
      </c>
      <c r="N51" s="62" t="e">
        <f>SUM(#REF!)</f>
        <v>#REF!</v>
      </c>
      <c r="O51" s="62" t="e">
        <f>SUM(#REF!)</f>
        <v>#REF!</v>
      </c>
      <c r="P51" s="62" t="e">
        <f>SUM(#REF!)</f>
        <v>#REF!</v>
      </c>
      <c r="Q51" s="80" t="e">
        <f t="shared" si="41"/>
        <v>#REF!</v>
      </c>
      <c r="R51" s="62" t="e">
        <f>SUM(#REF!)</f>
        <v>#REF!</v>
      </c>
      <c r="S51" s="62" t="e">
        <f>SUM(#REF!)</f>
        <v>#REF!</v>
      </c>
      <c r="T51" s="62" t="e">
        <f>SUM(#REF!)</f>
        <v>#REF!</v>
      </c>
      <c r="U51" s="62" t="e">
        <f>SUM(#REF!)</f>
        <v>#REF!</v>
      </c>
      <c r="V51" s="80" t="e">
        <f t="shared" si="42"/>
        <v>#REF!</v>
      </c>
      <c r="W51" s="62" t="e">
        <f>SUM(#REF!)</f>
        <v>#REF!</v>
      </c>
      <c r="X51" s="62" t="e">
        <f>SUM(#REF!)</f>
        <v>#REF!</v>
      </c>
      <c r="Y51" s="62" t="e">
        <f>SUM(#REF!)</f>
        <v>#REF!</v>
      </c>
      <c r="Z51" s="62" t="e">
        <f>SUM(#REF!)</f>
        <v>#REF!</v>
      </c>
      <c r="AA51" s="80" t="e">
        <f t="shared" si="43"/>
        <v>#REF!</v>
      </c>
      <c r="AB51" s="62" t="e">
        <f>SUM(#REF!)</f>
        <v>#REF!</v>
      </c>
      <c r="AC51" s="62" t="e">
        <f>SUM(#REF!)</f>
        <v>#REF!</v>
      </c>
      <c r="AD51" s="62" t="e">
        <f>SUM(#REF!)</f>
        <v>#REF!</v>
      </c>
      <c r="AE51" s="62" t="e">
        <f>SUM(#REF!)</f>
        <v>#REF!</v>
      </c>
      <c r="AF51" s="118" t="e">
        <f t="shared" si="44"/>
        <v>#REF!</v>
      </c>
      <c r="AG51" s="62" t="e">
        <f>SUM(#REF!)</f>
        <v>#REF!</v>
      </c>
      <c r="AH51" s="62" t="e">
        <f>SUM(#REF!)</f>
        <v>#REF!</v>
      </c>
      <c r="AI51" s="62" t="e">
        <f>SUM(#REF!)</f>
        <v>#REF!</v>
      </c>
      <c r="AJ51" s="62" t="e">
        <f>SUM(#REF!)</f>
        <v>#REF!</v>
      </c>
      <c r="AK51" s="118" t="e">
        <f t="shared" si="45"/>
        <v>#REF!</v>
      </c>
      <c r="AL51" s="121" t="e">
        <f>SUM(#REF!)</f>
        <v>#REF!</v>
      </c>
      <c r="AM51" s="121" t="e">
        <f>SUM(#REF!)</f>
        <v>#REF!</v>
      </c>
      <c r="AN51" s="121" t="e">
        <f>SUM(#REF!)</f>
        <v>#REF!</v>
      </c>
      <c r="AO51" s="121" t="e">
        <f>SUM(#REF!)</f>
        <v>#REF!</v>
      </c>
      <c r="AP51" s="118" t="e">
        <f t="shared" si="46"/>
        <v>#REF!</v>
      </c>
      <c r="AQ51" s="150"/>
      <c r="AR51" s="150"/>
      <c r="AS51" s="150"/>
      <c r="AT51" s="44"/>
      <c r="AU51" s="129">
        <v>-9765.32</v>
      </c>
      <c r="AV51" s="129">
        <v>-52583.839999999997</v>
      </c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</row>
    <row r="52" spans="1:416" s="6" customFormat="1" ht="18" customHeight="1" x14ac:dyDescent="0.25">
      <c r="A52" s="95" t="s">
        <v>39</v>
      </c>
      <c r="B52" s="35"/>
      <c r="C52" s="52" t="e">
        <f>SUM(#REF!)</f>
        <v>#REF!</v>
      </c>
      <c r="D52" s="52" t="e">
        <f>SUM(#REF!)</f>
        <v>#REF!</v>
      </c>
      <c r="E52" s="52" t="e">
        <f>SUM(#REF!)</f>
        <v>#REF!</v>
      </c>
      <c r="F52" s="52" t="e">
        <f>SUM(#REF!)</f>
        <v>#REF!</v>
      </c>
      <c r="G52" s="75" t="e">
        <f t="shared" si="39"/>
        <v>#REF!</v>
      </c>
      <c r="H52" s="52" t="e">
        <f>SUM(#REF!)</f>
        <v>#REF!</v>
      </c>
      <c r="I52" s="52" t="e">
        <f>SUM(#REF!)</f>
        <v>#REF!</v>
      </c>
      <c r="J52" s="52" t="e">
        <f>SUM(#REF!)</f>
        <v>#REF!</v>
      </c>
      <c r="K52" s="52" t="e">
        <f>SUM(#REF!)</f>
        <v>#REF!</v>
      </c>
      <c r="L52" s="75" t="e">
        <f t="shared" si="40"/>
        <v>#REF!</v>
      </c>
      <c r="M52" s="52" t="e">
        <f>SUM(#REF!)</f>
        <v>#REF!</v>
      </c>
      <c r="N52" s="52" t="e">
        <f>SUM(#REF!)</f>
        <v>#REF!</v>
      </c>
      <c r="O52" s="52" t="e">
        <f>SUM(#REF!)</f>
        <v>#REF!</v>
      </c>
      <c r="P52" s="52" t="e">
        <f>SUM(#REF!)</f>
        <v>#REF!</v>
      </c>
      <c r="Q52" s="75" t="e">
        <f t="shared" si="41"/>
        <v>#REF!</v>
      </c>
      <c r="R52" s="52" t="e">
        <f>SUM(#REF!)</f>
        <v>#REF!</v>
      </c>
      <c r="S52" s="52" t="e">
        <f>SUM(#REF!)</f>
        <v>#REF!</v>
      </c>
      <c r="T52" s="52" t="e">
        <f>SUM(#REF!)</f>
        <v>#REF!</v>
      </c>
      <c r="U52" s="52" t="e">
        <f>SUM(#REF!)</f>
        <v>#REF!</v>
      </c>
      <c r="V52" s="75" t="e">
        <f t="shared" si="42"/>
        <v>#REF!</v>
      </c>
      <c r="W52" s="52" t="e">
        <f>SUM(#REF!)</f>
        <v>#REF!</v>
      </c>
      <c r="X52" s="52" t="e">
        <f>SUM(#REF!)</f>
        <v>#REF!</v>
      </c>
      <c r="Y52" s="52" t="e">
        <f>SUM(#REF!)</f>
        <v>#REF!</v>
      </c>
      <c r="Z52" s="52" t="e">
        <f>SUM(#REF!)</f>
        <v>#REF!</v>
      </c>
      <c r="AA52" s="75" t="e">
        <f t="shared" si="43"/>
        <v>#REF!</v>
      </c>
      <c r="AB52" s="52" t="e">
        <f>SUM(#REF!)</f>
        <v>#REF!</v>
      </c>
      <c r="AC52" s="52" t="e">
        <f>SUM(#REF!)</f>
        <v>#REF!</v>
      </c>
      <c r="AD52" s="52" t="e">
        <f>SUM(#REF!)</f>
        <v>#REF!</v>
      </c>
      <c r="AE52" s="52" t="e">
        <f>SUM(#REF!)</f>
        <v>#REF!</v>
      </c>
      <c r="AF52" s="75" t="e">
        <f t="shared" si="44"/>
        <v>#REF!</v>
      </c>
      <c r="AG52" s="52" t="e">
        <f>SUM(#REF!)</f>
        <v>#REF!</v>
      </c>
      <c r="AH52" s="52" t="e">
        <f>SUM(#REF!)</f>
        <v>#REF!</v>
      </c>
      <c r="AI52" s="52" t="e">
        <f>SUM(#REF!)</f>
        <v>#REF!</v>
      </c>
      <c r="AJ52" s="52" t="e">
        <f>SUM(#REF!)</f>
        <v>#REF!</v>
      </c>
      <c r="AK52" s="75" t="e">
        <f t="shared" si="45"/>
        <v>#REF!</v>
      </c>
      <c r="AL52" s="52" t="e">
        <f>SUM(#REF!)</f>
        <v>#REF!</v>
      </c>
      <c r="AM52" s="52" t="e">
        <f>SUM(#REF!)</f>
        <v>#REF!</v>
      </c>
      <c r="AN52" s="52" t="e">
        <f>SUM(#REF!)</f>
        <v>#REF!</v>
      </c>
      <c r="AO52" s="52" t="e">
        <f>SUM(#REF!)</f>
        <v>#REF!</v>
      </c>
      <c r="AP52" s="75" t="e">
        <f t="shared" si="46"/>
        <v>#REF!</v>
      </c>
      <c r="AQ52" s="142"/>
      <c r="AR52" s="142"/>
      <c r="AS52" s="142"/>
      <c r="AU52" s="124">
        <v>0</v>
      </c>
      <c r="AV52" s="124">
        <v>0</v>
      </c>
    </row>
    <row r="53" spans="1:416" s="6" customFormat="1" ht="18" customHeight="1" x14ac:dyDescent="0.25">
      <c r="A53" s="63" t="s">
        <v>40</v>
      </c>
      <c r="B53" s="34"/>
      <c r="C53" s="64" t="e">
        <f>SUM(#REF!)</f>
        <v>#REF!</v>
      </c>
      <c r="D53" s="64" t="e">
        <f>SUM(#REF!)</f>
        <v>#REF!</v>
      </c>
      <c r="E53" s="64" t="e">
        <f>SUM(#REF!)</f>
        <v>#REF!</v>
      </c>
      <c r="F53" s="64" t="e">
        <f>SUM(#REF!)</f>
        <v>#REF!</v>
      </c>
      <c r="G53" s="81" t="e">
        <f t="shared" si="39"/>
        <v>#REF!</v>
      </c>
      <c r="H53" s="64" t="e">
        <f>SUM(#REF!)</f>
        <v>#REF!</v>
      </c>
      <c r="I53" s="64" t="e">
        <f>SUM(#REF!)</f>
        <v>#REF!</v>
      </c>
      <c r="J53" s="64" t="e">
        <f>SUM(#REF!)</f>
        <v>#REF!</v>
      </c>
      <c r="K53" s="64" t="e">
        <f>SUM(#REF!)</f>
        <v>#REF!</v>
      </c>
      <c r="L53" s="81" t="e">
        <f t="shared" si="40"/>
        <v>#REF!</v>
      </c>
      <c r="M53" s="64" t="e">
        <f>SUM(#REF!)</f>
        <v>#REF!</v>
      </c>
      <c r="N53" s="64" t="e">
        <f>SUM(#REF!)</f>
        <v>#REF!</v>
      </c>
      <c r="O53" s="64" t="e">
        <f>SUM(#REF!)</f>
        <v>#REF!</v>
      </c>
      <c r="P53" s="64" t="e">
        <f>SUM(#REF!)</f>
        <v>#REF!</v>
      </c>
      <c r="Q53" s="81" t="e">
        <f t="shared" si="41"/>
        <v>#REF!</v>
      </c>
      <c r="R53" s="64" t="e">
        <f>SUM(#REF!)</f>
        <v>#REF!</v>
      </c>
      <c r="S53" s="64" t="e">
        <f>SUM(#REF!)</f>
        <v>#REF!</v>
      </c>
      <c r="T53" s="64" t="e">
        <f>SUM(#REF!)</f>
        <v>#REF!</v>
      </c>
      <c r="U53" s="64" t="e">
        <f>SUM(#REF!)</f>
        <v>#REF!</v>
      </c>
      <c r="V53" s="81" t="e">
        <f t="shared" si="42"/>
        <v>#REF!</v>
      </c>
      <c r="W53" s="64" t="e">
        <f>SUM(#REF!)</f>
        <v>#REF!</v>
      </c>
      <c r="X53" s="64" t="e">
        <f>SUM(#REF!)</f>
        <v>#REF!</v>
      </c>
      <c r="Y53" s="64" t="e">
        <f>SUM(#REF!)</f>
        <v>#REF!</v>
      </c>
      <c r="Z53" s="64" t="e">
        <f>SUM(#REF!)</f>
        <v>#REF!</v>
      </c>
      <c r="AA53" s="81" t="e">
        <f t="shared" si="43"/>
        <v>#REF!</v>
      </c>
      <c r="AB53" s="64" t="e">
        <f>SUM(#REF!)</f>
        <v>#REF!</v>
      </c>
      <c r="AC53" s="64" t="e">
        <f>SUM(#REF!)</f>
        <v>#REF!</v>
      </c>
      <c r="AD53" s="64" t="e">
        <f>SUM(#REF!)</f>
        <v>#REF!</v>
      </c>
      <c r="AE53" s="64" t="e">
        <f>SUM(#REF!)</f>
        <v>#REF!</v>
      </c>
      <c r="AF53" s="81" t="e">
        <f t="shared" si="44"/>
        <v>#REF!</v>
      </c>
      <c r="AG53" s="64" t="e">
        <f>SUM(#REF!)</f>
        <v>#REF!</v>
      </c>
      <c r="AH53" s="64" t="e">
        <f>SUM(#REF!)</f>
        <v>#REF!</v>
      </c>
      <c r="AI53" s="64" t="e">
        <f>SUM(#REF!)</f>
        <v>#REF!</v>
      </c>
      <c r="AJ53" s="64" t="e">
        <f>SUM(#REF!)</f>
        <v>#REF!</v>
      </c>
      <c r="AK53" s="81" t="e">
        <f t="shared" si="45"/>
        <v>#REF!</v>
      </c>
      <c r="AL53" s="64" t="e">
        <f>SUM(#REF!)</f>
        <v>#REF!</v>
      </c>
      <c r="AM53" s="64" t="e">
        <f>SUM(#REF!)</f>
        <v>#REF!</v>
      </c>
      <c r="AN53" s="64" t="e">
        <f>SUM(#REF!)</f>
        <v>#REF!</v>
      </c>
      <c r="AO53" s="64" t="e">
        <f>SUM(#REF!)</f>
        <v>#REF!</v>
      </c>
      <c r="AP53" s="81" t="e">
        <f t="shared" si="46"/>
        <v>#REF!</v>
      </c>
      <c r="AQ53" s="151"/>
      <c r="AR53" s="151"/>
      <c r="AS53" s="151"/>
      <c r="AT53" s="33"/>
      <c r="AU53" s="130">
        <v>-29500</v>
      </c>
      <c r="AV53" s="130">
        <v>-84700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5"/>
      <c r="EI53" s="35"/>
    </row>
    <row r="54" spans="1:416" s="6" customFormat="1" ht="18" customHeight="1" x14ac:dyDescent="0.25">
      <c r="A54" s="65" t="s">
        <v>41</v>
      </c>
      <c r="B54" s="37"/>
      <c r="C54" s="64" t="e">
        <f>SUM(#REF!)</f>
        <v>#REF!</v>
      </c>
      <c r="D54" s="64" t="e">
        <f>SUM(#REF!)</f>
        <v>#REF!</v>
      </c>
      <c r="E54" s="64" t="e">
        <f>SUM(#REF!)</f>
        <v>#REF!</v>
      </c>
      <c r="F54" s="64" t="e">
        <f>SUM(#REF!)</f>
        <v>#REF!</v>
      </c>
      <c r="G54" s="81" t="e">
        <f t="shared" si="39"/>
        <v>#REF!</v>
      </c>
      <c r="H54" s="64" t="e">
        <f>SUM(#REF!)</f>
        <v>#REF!</v>
      </c>
      <c r="I54" s="64" t="e">
        <f>SUM(#REF!)</f>
        <v>#REF!</v>
      </c>
      <c r="J54" s="64" t="e">
        <f>SUM(#REF!)</f>
        <v>#REF!</v>
      </c>
      <c r="K54" s="64" t="e">
        <f>SUM(#REF!)</f>
        <v>#REF!</v>
      </c>
      <c r="L54" s="81" t="e">
        <f t="shared" si="40"/>
        <v>#REF!</v>
      </c>
      <c r="M54" s="64" t="e">
        <f>SUM(#REF!)</f>
        <v>#REF!</v>
      </c>
      <c r="N54" s="64" t="e">
        <f>SUM(#REF!)</f>
        <v>#REF!</v>
      </c>
      <c r="O54" s="64" t="e">
        <f>SUM(#REF!)</f>
        <v>#REF!</v>
      </c>
      <c r="P54" s="64" t="e">
        <f>SUM(#REF!)</f>
        <v>#REF!</v>
      </c>
      <c r="Q54" s="81" t="e">
        <f t="shared" si="41"/>
        <v>#REF!</v>
      </c>
      <c r="R54" s="64" t="e">
        <f>SUM(#REF!)</f>
        <v>#REF!</v>
      </c>
      <c r="S54" s="64" t="e">
        <f>SUM(#REF!)</f>
        <v>#REF!</v>
      </c>
      <c r="T54" s="64" t="e">
        <f>SUM(#REF!)</f>
        <v>#REF!</v>
      </c>
      <c r="U54" s="64" t="e">
        <f>SUM(#REF!)</f>
        <v>#REF!</v>
      </c>
      <c r="V54" s="81" t="e">
        <f t="shared" si="42"/>
        <v>#REF!</v>
      </c>
      <c r="W54" s="64" t="e">
        <f>SUM(#REF!)</f>
        <v>#REF!</v>
      </c>
      <c r="X54" s="64" t="e">
        <f>SUM(#REF!)</f>
        <v>#REF!</v>
      </c>
      <c r="Y54" s="64" t="e">
        <f>SUM(#REF!)</f>
        <v>#REF!</v>
      </c>
      <c r="Z54" s="64" t="e">
        <f>SUM(#REF!)</f>
        <v>#REF!</v>
      </c>
      <c r="AA54" s="81" t="e">
        <f t="shared" si="43"/>
        <v>#REF!</v>
      </c>
      <c r="AB54" s="64" t="e">
        <f>SUM(#REF!)</f>
        <v>#REF!</v>
      </c>
      <c r="AC54" s="64" t="e">
        <f>SUM(#REF!)</f>
        <v>#REF!</v>
      </c>
      <c r="AD54" s="64" t="e">
        <f>SUM(#REF!)</f>
        <v>#REF!</v>
      </c>
      <c r="AE54" s="64" t="e">
        <f>SUM(#REF!)</f>
        <v>#REF!</v>
      </c>
      <c r="AF54" s="81" t="e">
        <f t="shared" si="44"/>
        <v>#REF!</v>
      </c>
      <c r="AG54" s="64" t="e">
        <f>SUM(#REF!)</f>
        <v>#REF!</v>
      </c>
      <c r="AH54" s="64" t="e">
        <f>SUM(#REF!)</f>
        <v>#REF!</v>
      </c>
      <c r="AI54" s="64" t="e">
        <f>SUM(#REF!)</f>
        <v>#REF!</v>
      </c>
      <c r="AJ54" s="64" t="e">
        <f>SUM(#REF!)</f>
        <v>#REF!</v>
      </c>
      <c r="AK54" s="81" t="e">
        <f t="shared" si="45"/>
        <v>#REF!</v>
      </c>
      <c r="AL54" s="64" t="e">
        <f>SUM(#REF!)</f>
        <v>#REF!</v>
      </c>
      <c r="AM54" s="64" t="e">
        <f>SUM(#REF!)</f>
        <v>#REF!</v>
      </c>
      <c r="AN54" s="64" t="e">
        <f>SUM(#REF!)</f>
        <v>#REF!</v>
      </c>
      <c r="AO54" s="64" t="e">
        <f>SUM(#REF!)</f>
        <v>#REF!</v>
      </c>
      <c r="AP54" s="81" t="e">
        <f t="shared" si="46"/>
        <v>#REF!</v>
      </c>
      <c r="AQ54" s="151"/>
      <c r="AR54" s="151"/>
      <c r="AS54" s="151"/>
      <c r="AT54" s="36"/>
      <c r="AU54" s="130">
        <v>29500</v>
      </c>
      <c r="AV54" s="130">
        <v>84700</v>
      </c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8"/>
      <c r="EI54" s="38"/>
    </row>
    <row r="55" spans="1:416" s="6" customFormat="1" ht="18" customHeight="1" x14ac:dyDescent="0.25">
      <c r="A55" s="66" t="s">
        <v>42</v>
      </c>
      <c r="B55" s="31"/>
      <c r="C55" s="59" t="e">
        <f>SUM(#REF!)</f>
        <v>#REF!</v>
      </c>
      <c r="D55" s="59" t="e">
        <f>SUM(#REF!)</f>
        <v>#REF!</v>
      </c>
      <c r="E55" s="59" t="e">
        <f>SUM(#REF!)</f>
        <v>#REF!</v>
      </c>
      <c r="F55" s="59" t="e">
        <f>SUM(#REF!)</f>
        <v>#REF!</v>
      </c>
      <c r="G55" s="82" t="e">
        <f t="shared" si="39"/>
        <v>#REF!</v>
      </c>
      <c r="H55" s="59" t="e">
        <f>SUM(#REF!)</f>
        <v>#REF!</v>
      </c>
      <c r="I55" s="59" t="e">
        <f>SUM(#REF!)</f>
        <v>#REF!</v>
      </c>
      <c r="J55" s="59" t="e">
        <f>SUM(#REF!)</f>
        <v>#REF!</v>
      </c>
      <c r="K55" s="59" t="e">
        <f>SUM(#REF!)</f>
        <v>#REF!</v>
      </c>
      <c r="L55" s="82" t="e">
        <f t="shared" si="40"/>
        <v>#REF!</v>
      </c>
      <c r="M55" s="59" t="e">
        <f>SUM(#REF!)</f>
        <v>#REF!</v>
      </c>
      <c r="N55" s="59" t="e">
        <f>SUM(#REF!)</f>
        <v>#REF!</v>
      </c>
      <c r="O55" s="59" t="e">
        <f>SUM(#REF!)</f>
        <v>#REF!</v>
      </c>
      <c r="P55" s="59" t="e">
        <f>SUM(#REF!)</f>
        <v>#REF!</v>
      </c>
      <c r="Q55" s="82" t="e">
        <f t="shared" si="41"/>
        <v>#REF!</v>
      </c>
      <c r="R55" s="59" t="e">
        <f>SUM(#REF!)</f>
        <v>#REF!</v>
      </c>
      <c r="S55" s="59" t="e">
        <f>SUM(#REF!)</f>
        <v>#REF!</v>
      </c>
      <c r="T55" s="59" t="e">
        <f>SUM(#REF!)</f>
        <v>#REF!</v>
      </c>
      <c r="U55" s="59" t="e">
        <f>SUM(#REF!)</f>
        <v>#REF!</v>
      </c>
      <c r="V55" s="82" t="e">
        <f t="shared" si="42"/>
        <v>#REF!</v>
      </c>
      <c r="W55" s="59" t="e">
        <f>SUM(#REF!)</f>
        <v>#REF!</v>
      </c>
      <c r="X55" s="59" t="e">
        <f>SUM(#REF!)</f>
        <v>#REF!</v>
      </c>
      <c r="Y55" s="59" t="e">
        <f>SUM(#REF!)</f>
        <v>#REF!</v>
      </c>
      <c r="Z55" s="59" t="e">
        <f>SUM(#REF!)</f>
        <v>#REF!</v>
      </c>
      <c r="AA55" s="82" t="e">
        <f t="shared" si="43"/>
        <v>#REF!</v>
      </c>
      <c r="AB55" s="59" t="e">
        <f>SUM(#REF!)</f>
        <v>#REF!</v>
      </c>
      <c r="AC55" s="59" t="e">
        <f>SUM(#REF!)</f>
        <v>#REF!</v>
      </c>
      <c r="AD55" s="59" t="e">
        <f>SUM(#REF!)</f>
        <v>#REF!</v>
      </c>
      <c r="AE55" s="59" t="e">
        <f>SUM(#REF!)</f>
        <v>#REF!</v>
      </c>
      <c r="AF55" s="82" t="e">
        <f t="shared" si="44"/>
        <v>#REF!</v>
      </c>
      <c r="AG55" s="59" t="e">
        <f>SUM(#REF!)</f>
        <v>#REF!</v>
      </c>
      <c r="AH55" s="59" t="e">
        <f>SUM(#REF!)</f>
        <v>#REF!</v>
      </c>
      <c r="AI55" s="59" t="e">
        <f>SUM(#REF!)</f>
        <v>#REF!</v>
      </c>
      <c r="AJ55" s="59" t="e">
        <f>SUM(#REF!)</f>
        <v>#REF!</v>
      </c>
      <c r="AK55" s="82" t="e">
        <f t="shared" si="45"/>
        <v>#REF!</v>
      </c>
      <c r="AL55" s="59" t="e">
        <f>SUM(#REF!)</f>
        <v>#REF!</v>
      </c>
      <c r="AM55" s="59" t="e">
        <f>SUM(#REF!)</f>
        <v>#REF!</v>
      </c>
      <c r="AN55" s="59" t="e">
        <f>SUM(#REF!)</f>
        <v>#REF!</v>
      </c>
      <c r="AO55" s="59" t="e">
        <f>SUM(#REF!)</f>
        <v>#REF!</v>
      </c>
      <c r="AP55" s="82" t="e">
        <f t="shared" si="46"/>
        <v>#REF!</v>
      </c>
      <c r="AQ55" s="152"/>
      <c r="AR55" s="152"/>
      <c r="AS55" s="152"/>
      <c r="AT55" s="30"/>
      <c r="AU55" s="131">
        <v>0</v>
      </c>
      <c r="AV55" s="131">
        <v>0</v>
      </c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</row>
    <row r="56" spans="1:416" s="6" customFormat="1" ht="18" customHeight="1" x14ac:dyDescent="0.25">
      <c r="A56" s="67" t="s">
        <v>43</v>
      </c>
      <c r="B56" s="31"/>
      <c r="C56" s="59" t="e">
        <f>SUM(#REF!)</f>
        <v>#REF!</v>
      </c>
      <c r="D56" s="59" t="e">
        <f>SUM(#REF!)</f>
        <v>#REF!</v>
      </c>
      <c r="E56" s="59" t="e">
        <f>SUM(#REF!)</f>
        <v>#REF!</v>
      </c>
      <c r="F56" s="59" t="e">
        <f>SUM(#REF!)</f>
        <v>#REF!</v>
      </c>
      <c r="G56" s="82" t="e">
        <f t="shared" si="39"/>
        <v>#REF!</v>
      </c>
      <c r="H56" s="59" t="e">
        <f>SUM(#REF!)</f>
        <v>#REF!</v>
      </c>
      <c r="I56" s="59" t="e">
        <f>SUM(#REF!)</f>
        <v>#REF!</v>
      </c>
      <c r="J56" s="59" t="e">
        <f>SUM(#REF!)</f>
        <v>#REF!</v>
      </c>
      <c r="K56" s="59" t="e">
        <f>SUM(#REF!)</f>
        <v>#REF!</v>
      </c>
      <c r="L56" s="82" t="e">
        <f t="shared" si="40"/>
        <v>#REF!</v>
      </c>
      <c r="M56" s="59" t="e">
        <f>SUM(#REF!)</f>
        <v>#REF!</v>
      </c>
      <c r="N56" s="59" t="e">
        <f>SUM(#REF!)</f>
        <v>#REF!</v>
      </c>
      <c r="O56" s="59" t="e">
        <f>SUM(#REF!)</f>
        <v>#REF!</v>
      </c>
      <c r="P56" s="59" t="e">
        <f>SUM(#REF!)</f>
        <v>#REF!</v>
      </c>
      <c r="Q56" s="82" t="e">
        <f t="shared" si="41"/>
        <v>#REF!</v>
      </c>
      <c r="R56" s="59" t="e">
        <f>SUM(#REF!)</f>
        <v>#REF!</v>
      </c>
      <c r="S56" s="59" t="e">
        <f>SUM(#REF!)</f>
        <v>#REF!</v>
      </c>
      <c r="T56" s="59" t="e">
        <f>SUM(#REF!)</f>
        <v>#REF!</v>
      </c>
      <c r="U56" s="59" t="e">
        <f>SUM(#REF!)</f>
        <v>#REF!</v>
      </c>
      <c r="V56" s="82" t="e">
        <f t="shared" si="42"/>
        <v>#REF!</v>
      </c>
      <c r="W56" s="59" t="e">
        <f>SUM(#REF!)</f>
        <v>#REF!</v>
      </c>
      <c r="X56" s="59" t="e">
        <f>SUM(#REF!)</f>
        <v>#REF!</v>
      </c>
      <c r="Y56" s="59" t="e">
        <f>SUM(#REF!)</f>
        <v>#REF!</v>
      </c>
      <c r="Z56" s="59" t="e">
        <f>SUM(#REF!)</f>
        <v>#REF!</v>
      </c>
      <c r="AA56" s="82" t="e">
        <f t="shared" si="43"/>
        <v>#REF!</v>
      </c>
      <c r="AB56" s="59" t="e">
        <f>SUM(#REF!)</f>
        <v>#REF!</v>
      </c>
      <c r="AC56" s="59" t="e">
        <f>SUM(#REF!)</f>
        <v>#REF!</v>
      </c>
      <c r="AD56" s="59" t="e">
        <f>SUM(#REF!)</f>
        <v>#REF!</v>
      </c>
      <c r="AE56" s="59" t="e">
        <f>SUM(#REF!)</f>
        <v>#REF!</v>
      </c>
      <c r="AF56" s="82" t="e">
        <f t="shared" si="44"/>
        <v>#REF!</v>
      </c>
      <c r="AG56" s="59" t="e">
        <f>SUM(#REF!)</f>
        <v>#REF!</v>
      </c>
      <c r="AH56" s="59" t="e">
        <f>SUM(#REF!)</f>
        <v>#REF!</v>
      </c>
      <c r="AI56" s="59" t="e">
        <f>SUM(#REF!)</f>
        <v>#REF!</v>
      </c>
      <c r="AJ56" s="59" t="e">
        <f>SUM(#REF!)</f>
        <v>#REF!</v>
      </c>
      <c r="AK56" s="82" t="e">
        <f t="shared" si="45"/>
        <v>#REF!</v>
      </c>
      <c r="AL56" s="59" t="e">
        <f>SUM(#REF!)</f>
        <v>#REF!</v>
      </c>
      <c r="AM56" s="59" t="e">
        <f>SUM(#REF!)</f>
        <v>#REF!</v>
      </c>
      <c r="AN56" s="59" t="e">
        <f>SUM(#REF!)</f>
        <v>#REF!</v>
      </c>
      <c r="AO56" s="59" t="e">
        <f>SUM(#REF!)</f>
        <v>#REF!</v>
      </c>
      <c r="AP56" s="82" t="e">
        <f t="shared" si="46"/>
        <v>#REF!</v>
      </c>
      <c r="AQ56" s="152"/>
      <c r="AR56" s="152"/>
      <c r="AS56" s="152"/>
      <c r="AT56" s="30"/>
      <c r="AU56" s="131">
        <v>0</v>
      </c>
      <c r="AV56" s="131">
        <v>0</v>
      </c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</row>
    <row r="57" spans="1:416" x14ac:dyDescent="0.25">
      <c r="A57" s="25" t="s">
        <v>44</v>
      </c>
      <c r="C57" s="52" t="e">
        <f>SUM(#REF!)</f>
        <v>#REF!</v>
      </c>
      <c r="D57" s="52" t="e">
        <f>SUM(#REF!)</f>
        <v>#REF!</v>
      </c>
      <c r="E57" s="52" t="e">
        <f>SUM(#REF!)</f>
        <v>#REF!</v>
      </c>
      <c r="F57" s="52" t="e">
        <f>SUM(#REF!)</f>
        <v>#REF!</v>
      </c>
      <c r="G57" s="75" t="e">
        <f t="shared" si="39"/>
        <v>#REF!</v>
      </c>
      <c r="H57" s="52" t="e">
        <f>SUM(#REF!)</f>
        <v>#REF!</v>
      </c>
      <c r="I57" s="52" t="e">
        <f>SUM(#REF!)</f>
        <v>#REF!</v>
      </c>
      <c r="J57" s="52" t="e">
        <f>SUM(#REF!)</f>
        <v>#REF!</v>
      </c>
      <c r="K57" s="52" t="e">
        <f>SUM(#REF!)</f>
        <v>#REF!</v>
      </c>
      <c r="L57" s="75" t="e">
        <f t="shared" si="40"/>
        <v>#REF!</v>
      </c>
      <c r="M57" s="52" t="e">
        <f>SUM(#REF!)</f>
        <v>#REF!</v>
      </c>
      <c r="N57" s="52" t="e">
        <f>SUM(#REF!)</f>
        <v>#REF!</v>
      </c>
      <c r="O57" s="52" t="e">
        <f>SUM(#REF!)</f>
        <v>#REF!</v>
      </c>
      <c r="P57" s="52" t="e">
        <f>SUM(#REF!)</f>
        <v>#REF!</v>
      </c>
      <c r="Q57" s="75" t="e">
        <f t="shared" si="41"/>
        <v>#REF!</v>
      </c>
      <c r="R57" s="52" t="e">
        <f>SUM(#REF!)</f>
        <v>#REF!</v>
      </c>
      <c r="S57" s="52" t="e">
        <f>SUM(#REF!)</f>
        <v>#REF!</v>
      </c>
      <c r="T57" s="52" t="e">
        <f>SUM(#REF!)</f>
        <v>#REF!</v>
      </c>
      <c r="U57" s="52" t="e">
        <f>SUM(#REF!)</f>
        <v>#REF!</v>
      </c>
      <c r="V57" s="75" t="e">
        <f t="shared" si="42"/>
        <v>#REF!</v>
      </c>
      <c r="W57" s="52" t="e">
        <f>SUM(#REF!)</f>
        <v>#REF!</v>
      </c>
      <c r="X57" s="52" t="e">
        <f>SUM(#REF!)</f>
        <v>#REF!</v>
      </c>
      <c r="Y57" s="52" t="e">
        <f>SUM(#REF!)</f>
        <v>#REF!</v>
      </c>
      <c r="Z57" s="52" t="e">
        <f>SUM(#REF!)</f>
        <v>#REF!</v>
      </c>
      <c r="AA57" s="75" t="e">
        <f t="shared" si="43"/>
        <v>#REF!</v>
      </c>
      <c r="AB57" s="52" t="e">
        <f>SUM(#REF!)</f>
        <v>#REF!</v>
      </c>
      <c r="AC57" s="52" t="e">
        <f>SUM(#REF!)</f>
        <v>#REF!</v>
      </c>
      <c r="AD57" s="52" t="e">
        <f>SUM(#REF!)</f>
        <v>#REF!</v>
      </c>
      <c r="AE57" s="52" t="e">
        <f>SUM(#REF!)</f>
        <v>#REF!</v>
      </c>
      <c r="AF57" s="75" t="e">
        <f t="shared" si="44"/>
        <v>#REF!</v>
      </c>
      <c r="AG57" s="52" t="e">
        <f>SUM(#REF!)</f>
        <v>#REF!</v>
      </c>
      <c r="AH57" s="52" t="e">
        <f>SUM(#REF!)</f>
        <v>#REF!</v>
      </c>
      <c r="AI57" s="52" t="e">
        <f>SUM(#REF!)</f>
        <v>#REF!</v>
      </c>
      <c r="AJ57" s="52" t="e">
        <f>SUM(#REF!)</f>
        <v>#REF!</v>
      </c>
      <c r="AK57" s="75" t="e">
        <f t="shared" si="45"/>
        <v>#REF!</v>
      </c>
      <c r="AL57" s="52" t="e">
        <f>SUM(#REF!)</f>
        <v>#REF!</v>
      </c>
      <c r="AM57" s="52" t="e">
        <f>SUM(#REF!)</f>
        <v>#REF!</v>
      </c>
      <c r="AN57" s="52" t="e">
        <f>SUM(#REF!)</f>
        <v>#REF!</v>
      </c>
      <c r="AO57" s="52" t="e">
        <f>SUM(#REF!)</f>
        <v>#REF!</v>
      </c>
      <c r="AP57" s="75" t="e">
        <f t="shared" si="46"/>
        <v>#REF!</v>
      </c>
      <c r="AQ57" s="142"/>
      <c r="AR57" s="142"/>
      <c r="AS57" s="142"/>
      <c r="AU57" s="124">
        <v>0</v>
      </c>
      <c r="AV57" s="124">
        <v>0</v>
      </c>
    </row>
    <row r="58" spans="1:416" x14ac:dyDescent="0.25">
      <c r="A58" s="25" t="s">
        <v>45</v>
      </c>
      <c r="C58" s="52" t="e">
        <f>SUM(#REF!)</f>
        <v>#REF!</v>
      </c>
      <c r="D58" s="52" t="e">
        <f>SUM(#REF!)</f>
        <v>#REF!</v>
      </c>
      <c r="E58" s="52" t="e">
        <f>SUM(#REF!)</f>
        <v>#REF!</v>
      </c>
      <c r="F58" s="52" t="e">
        <f>SUM(#REF!)</f>
        <v>#REF!</v>
      </c>
      <c r="G58" s="75" t="e">
        <f t="shared" si="39"/>
        <v>#REF!</v>
      </c>
      <c r="H58" s="52" t="e">
        <f>SUM(#REF!)</f>
        <v>#REF!</v>
      </c>
      <c r="I58" s="52" t="e">
        <f>SUM(#REF!)</f>
        <v>#REF!</v>
      </c>
      <c r="J58" s="52" t="e">
        <f>SUM(#REF!)</f>
        <v>#REF!</v>
      </c>
      <c r="K58" s="52" t="e">
        <f>SUM(#REF!)</f>
        <v>#REF!</v>
      </c>
      <c r="L58" s="75" t="e">
        <f t="shared" si="40"/>
        <v>#REF!</v>
      </c>
      <c r="M58" s="52" t="e">
        <f>SUM(#REF!)</f>
        <v>#REF!</v>
      </c>
      <c r="N58" s="52" t="e">
        <f>SUM(#REF!)</f>
        <v>#REF!</v>
      </c>
      <c r="O58" s="52" t="e">
        <f>SUM(#REF!)</f>
        <v>#REF!</v>
      </c>
      <c r="P58" s="52" t="e">
        <f>SUM(#REF!)</f>
        <v>#REF!</v>
      </c>
      <c r="Q58" s="75" t="e">
        <f t="shared" si="41"/>
        <v>#REF!</v>
      </c>
      <c r="R58" s="52" t="e">
        <f>SUM(#REF!)</f>
        <v>#REF!</v>
      </c>
      <c r="S58" s="52" t="e">
        <f>SUM(#REF!)</f>
        <v>#REF!</v>
      </c>
      <c r="T58" s="52" t="e">
        <f>SUM(#REF!)</f>
        <v>#REF!</v>
      </c>
      <c r="U58" s="52" t="e">
        <f>SUM(#REF!)</f>
        <v>#REF!</v>
      </c>
      <c r="V58" s="75" t="e">
        <f t="shared" si="42"/>
        <v>#REF!</v>
      </c>
      <c r="W58" s="52" t="e">
        <f>SUM(#REF!)</f>
        <v>#REF!</v>
      </c>
      <c r="X58" s="52" t="e">
        <f>SUM(#REF!)</f>
        <v>#REF!</v>
      </c>
      <c r="Y58" s="52" t="e">
        <f>SUM(#REF!)</f>
        <v>#REF!</v>
      </c>
      <c r="Z58" s="52" t="e">
        <f>SUM(#REF!)</f>
        <v>#REF!</v>
      </c>
      <c r="AA58" s="75" t="e">
        <f t="shared" si="43"/>
        <v>#REF!</v>
      </c>
      <c r="AB58" s="52" t="e">
        <f>SUM(#REF!)</f>
        <v>#REF!</v>
      </c>
      <c r="AC58" s="52" t="e">
        <f>SUM(#REF!)</f>
        <v>#REF!</v>
      </c>
      <c r="AD58" s="52" t="e">
        <f>SUM(#REF!)</f>
        <v>#REF!</v>
      </c>
      <c r="AE58" s="52" t="e">
        <f>SUM(#REF!)</f>
        <v>#REF!</v>
      </c>
      <c r="AF58" s="75" t="e">
        <f t="shared" si="44"/>
        <v>#REF!</v>
      </c>
      <c r="AG58" s="52" t="e">
        <f>SUM(#REF!)</f>
        <v>#REF!</v>
      </c>
      <c r="AH58" s="52" t="e">
        <f>SUM(#REF!)</f>
        <v>#REF!</v>
      </c>
      <c r="AI58" s="52" t="e">
        <f>SUM(#REF!)</f>
        <v>#REF!</v>
      </c>
      <c r="AJ58" s="52" t="e">
        <f>SUM(#REF!)</f>
        <v>#REF!</v>
      </c>
      <c r="AK58" s="75" t="e">
        <f t="shared" si="45"/>
        <v>#REF!</v>
      </c>
      <c r="AL58" s="52" t="e">
        <f>SUM(#REF!)</f>
        <v>#REF!</v>
      </c>
      <c r="AM58" s="52" t="e">
        <f>SUM(#REF!)</f>
        <v>#REF!</v>
      </c>
      <c r="AN58" s="52" t="e">
        <f>SUM(#REF!)</f>
        <v>#REF!</v>
      </c>
      <c r="AO58" s="52" t="e">
        <f>SUM(#REF!)</f>
        <v>#REF!</v>
      </c>
      <c r="AP58" s="75" t="e">
        <f t="shared" si="46"/>
        <v>#REF!</v>
      </c>
      <c r="AQ58" s="142"/>
      <c r="AR58" s="142"/>
      <c r="AS58" s="142"/>
      <c r="AU58" s="124">
        <v>0</v>
      </c>
      <c r="AV58" s="124">
        <v>0</v>
      </c>
    </row>
    <row r="59" spans="1:416" x14ac:dyDescent="0.25">
      <c r="A59" s="25" t="s">
        <v>46</v>
      </c>
      <c r="C59" s="52" t="e">
        <f>SUM(#REF!)</f>
        <v>#REF!</v>
      </c>
      <c r="D59" s="52" t="e">
        <f>SUM(#REF!)</f>
        <v>#REF!</v>
      </c>
      <c r="E59" s="52" t="e">
        <f>SUM(#REF!)</f>
        <v>#REF!</v>
      </c>
      <c r="F59" s="52" t="e">
        <f>SUM(#REF!)</f>
        <v>#REF!</v>
      </c>
      <c r="G59" s="75" t="e">
        <f t="shared" si="39"/>
        <v>#REF!</v>
      </c>
      <c r="H59" s="52" t="e">
        <f>SUM(#REF!)</f>
        <v>#REF!</v>
      </c>
      <c r="I59" s="52" t="e">
        <f>SUM(#REF!)</f>
        <v>#REF!</v>
      </c>
      <c r="J59" s="52" t="e">
        <f>SUM(#REF!)</f>
        <v>#REF!</v>
      </c>
      <c r="K59" s="52" t="e">
        <f>SUM(#REF!)</f>
        <v>#REF!</v>
      </c>
      <c r="L59" s="75" t="e">
        <f t="shared" si="40"/>
        <v>#REF!</v>
      </c>
      <c r="M59" s="52" t="e">
        <f>SUM(#REF!)</f>
        <v>#REF!</v>
      </c>
      <c r="N59" s="52" t="e">
        <f>SUM(#REF!)</f>
        <v>#REF!</v>
      </c>
      <c r="O59" s="52" t="e">
        <f>SUM(#REF!)</f>
        <v>#REF!</v>
      </c>
      <c r="P59" s="52" t="e">
        <f>SUM(#REF!)</f>
        <v>#REF!</v>
      </c>
      <c r="Q59" s="75" t="e">
        <f t="shared" si="41"/>
        <v>#REF!</v>
      </c>
      <c r="R59" s="52" t="e">
        <f>SUM(#REF!)</f>
        <v>#REF!</v>
      </c>
      <c r="S59" s="52" t="e">
        <f>SUM(#REF!)</f>
        <v>#REF!</v>
      </c>
      <c r="T59" s="52" t="e">
        <f>SUM(#REF!)</f>
        <v>#REF!</v>
      </c>
      <c r="U59" s="52" t="e">
        <f>SUM(#REF!)</f>
        <v>#REF!</v>
      </c>
      <c r="V59" s="75" t="e">
        <f t="shared" si="42"/>
        <v>#REF!</v>
      </c>
      <c r="W59" s="52" t="e">
        <f>SUM(#REF!)</f>
        <v>#REF!</v>
      </c>
      <c r="X59" s="52" t="e">
        <f>SUM(#REF!)</f>
        <v>#REF!</v>
      </c>
      <c r="Y59" s="52" t="e">
        <f>SUM(#REF!)</f>
        <v>#REF!</v>
      </c>
      <c r="Z59" s="52" t="e">
        <f>SUM(#REF!)</f>
        <v>#REF!</v>
      </c>
      <c r="AA59" s="75" t="e">
        <f t="shared" si="43"/>
        <v>#REF!</v>
      </c>
      <c r="AB59" s="52" t="e">
        <f>SUM(#REF!)</f>
        <v>#REF!</v>
      </c>
      <c r="AC59" s="52" t="e">
        <f>SUM(#REF!)</f>
        <v>#REF!</v>
      </c>
      <c r="AD59" s="52" t="e">
        <f>SUM(#REF!)</f>
        <v>#REF!</v>
      </c>
      <c r="AE59" s="52" t="e">
        <f>SUM(#REF!)</f>
        <v>#REF!</v>
      </c>
      <c r="AF59" s="75" t="e">
        <f t="shared" si="44"/>
        <v>#REF!</v>
      </c>
      <c r="AG59" s="52" t="e">
        <f>SUM(#REF!)</f>
        <v>#REF!</v>
      </c>
      <c r="AH59" s="52" t="e">
        <f>SUM(#REF!)</f>
        <v>#REF!</v>
      </c>
      <c r="AI59" s="52" t="e">
        <f>SUM(#REF!)</f>
        <v>#REF!</v>
      </c>
      <c r="AJ59" s="52" t="e">
        <f>SUM(#REF!)</f>
        <v>#REF!</v>
      </c>
      <c r="AK59" s="75" t="e">
        <f t="shared" si="45"/>
        <v>#REF!</v>
      </c>
      <c r="AL59" s="52" t="e">
        <f>SUM(#REF!)</f>
        <v>#REF!</v>
      </c>
      <c r="AM59" s="52" t="e">
        <f>SUM(#REF!)</f>
        <v>#REF!</v>
      </c>
      <c r="AN59" s="52" t="e">
        <f>SUM(#REF!)</f>
        <v>#REF!</v>
      </c>
      <c r="AO59" s="52" t="e">
        <f>SUM(#REF!)</f>
        <v>#REF!</v>
      </c>
      <c r="AP59" s="75" t="e">
        <f t="shared" si="46"/>
        <v>#REF!</v>
      </c>
      <c r="AQ59" s="142"/>
      <c r="AR59" s="142"/>
      <c r="AS59" s="142"/>
      <c r="AU59" s="124">
        <v>0</v>
      </c>
      <c r="AV59" s="124">
        <v>0</v>
      </c>
    </row>
    <row r="60" spans="1:416" x14ac:dyDescent="0.25">
      <c r="A60" s="25" t="s">
        <v>47</v>
      </c>
      <c r="C60" s="52" t="e">
        <f>SUM(#REF!)</f>
        <v>#REF!</v>
      </c>
      <c r="D60" s="52" t="e">
        <f>SUM(#REF!)</f>
        <v>#REF!</v>
      </c>
      <c r="E60" s="52" t="e">
        <f>SUM(#REF!)</f>
        <v>#REF!</v>
      </c>
      <c r="F60" s="52" t="e">
        <f>SUM(#REF!)</f>
        <v>#REF!</v>
      </c>
      <c r="G60" s="75" t="e">
        <f t="shared" si="39"/>
        <v>#REF!</v>
      </c>
      <c r="H60" s="52" t="e">
        <f>SUM(#REF!)</f>
        <v>#REF!</v>
      </c>
      <c r="I60" s="52" t="e">
        <f>SUM(#REF!)</f>
        <v>#REF!</v>
      </c>
      <c r="J60" s="52" t="e">
        <f>SUM(#REF!)</f>
        <v>#REF!</v>
      </c>
      <c r="K60" s="52" t="e">
        <f>SUM(#REF!)</f>
        <v>#REF!</v>
      </c>
      <c r="L60" s="75" t="e">
        <f t="shared" si="40"/>
        <v>#REF!</v>
      </c>
      <c r="M60" s="52" t="e">
        <f>SUM(#REF!)</f>
        <v>#REF!</v>
      </c>
      <c r="N60" s="52" t="e">
        <f>SUM(#REF!)</f>
        <v>#REF!</v>
      </c>
      <c r="O60" s="52" t="e">
        <f>SUM(#REF!)</f>
        <v>#REF!</v>
      </c>
      <c r="P60" s="52" t="e">
        <f>SUM(#REF!)</f>
        <v>#REF!</v>
      </c>
      <c r="Q60" s="75" t="e">
        <f t="shared" si="41"/>
        <v>#REF!</v>
      </c>
      <c r="R60" s="52" t="e">
        <f>SUM(#REF!)</f>
        <v>#REF!</v>
      </c>
      <c r="S60" s="52" t="e">
        <f>SUM(#REF!)</f>
        <v>#REF!</v>
      </c>
      <c r="T60" s="52" t="e">
        <f>SUM(#REF!)</f>
        <v>#REF!</v>
      </c>
      <c r="U60" s="52" t="e">
        <f>SUM(#REF!)</f>
        <v>#REF!</v>
      </c>
      <c r="V60" s="75" t="e">
        <f t="shared" si="42"/>
        <v>#REF!</v>
      </c>
      <c r="W60" s="52" t="e">
        <f>SUM(#REF!)</f>
        <v>#REF!</v>
      </c>
      <c r="X60" s="52" t="e">
        <f>SUM(#REF!)</f>
        <v>#REF!</v>
      </c>
      <c r="Y60" s="52" t="e">
        <f>SUM(#REF!)</f>
        <v>#REF!</v>
      </c>
      <c r="Z60" s="52" t="e">
        <f>SUM(#REF!)</f>
        <v>#REF!</v>
      </c>
      <c r="AA60" s="75" t="e">
        <f t="shared" si="43"/>
        <v>#REF!</v>
      </c>
      <c r="AB60" s="52" t="e">
        <f>SUM(#REF!)</f>
        <v>#REF!</v>
      </c>
      <c r="AC60" s="52" t="e">
        <f>SUM(#REF!)</f>
        <v>#REF!</v>
      </c>
      <c r="AD60" s="52" t="e">
        <f>SUM(#REF!)</f>
        <v>#REF!</v>
      </c>
      <c r="AE60" s="52" t="e">
        <f>SUM(#REF!)</f>
        <v>#REF!</v>
      </c>
      <c r="AF60" s="75" t="e">
        <f t="shared" si="44"/>
        <v>#REF!</v>
      </c>
      <c r="AG60" s="52" t="e">
        <f>SUM(#REF!)</f>
        <v>#REF!</v>
      </c>
      <c r="AH60" s="52" t="e">
        <f>SUM(#REF!)</f>
        <v>#REF!</v>
      </c>
      <c r="AI60" s="52" t="e">
        <f>SUM(#REF!)</f>
        <v>#REF!</v>
      </c>
      <c r="AJ60" s="52" t="e">
        <f>SUM(#REF!)</f>
        <v>#REF!</v>
      </c>
      <c r="AK60" s="75" t="e">
        <f t="shared" si="45"/>
        <v>#REF!</v>
      </c>
      <c r="AL60" s="52" t="e">
        <f>SUM(#REF!)</f>
        <v>#REF!</v>
      </c>
      <c r="AM60" s="52" t="e">
        <f>SUM(#REF!)</f>
        <v>#REF!</v>
      </c>
      <c r="AN60" s="52" t="e">
        <f>SUM(#REF!)</f>
        <v>#REF!</v>
      </c>
      <c r="AO60" s="52" t="e">
        <f>SUM(#REF!)</f>
        <v>#REF!</v>
      </c>
      <c r="AP60" s="75" t="e">
        <f t="shared" si="46"/>
        <v>#REF!</v>
      </c>
      <c r="AQ60" s="142"/>
      <c r="AR60" s="142"/>
      <c r="AS60" s="142"/>
      <c r="AU60" s="124">
        <v>0</v>
      </c>
      <c r="AV60" s="124">
        <v>0</v>
      </c>
      <c r="EX60">
        <v>-364.65</v>
      </c>
    </row>
    <row r="61" spans="1:416" x14ac:dyDescent="0.25">
      <c r="A61" s="25" t="s">
        <v>48</v>
      </c>
      <c r="C61" s="52" t="e">
        <f>SUM(#REF!)</f>
        <v>#REF!</v>
      </c>
      <c r="D61" s="52" t="e">
        <f>SUM(#REF!)</f>
        <v>#REF!</v>
      </c>
      <c r="E61" s="52" t="e">
        <f>SUM(#REF!)</f>
        <v>#REF!</v>
      </c>
      <c r="F61" s="52" t="e">
        <f>SUM(#REF!)</f>
        <v>#REF!</v>
      </c>
      <c r="G61" s="75" t="e">
        <f t="shared" si="39"/>
        <v>#REF!</v>
      </c>
      <c r="H61" s="52" t="e">
        <f>SUM(#REF!)</f>
        <v>#REF!</v>
      </c>
      <c r="I61" s="52" t="e">
        <f>SUM(#REF!)</f>
        <v>#REF!</v>
      </c>
      <c r="J61" s="52" t="e">
        <f>SUM(#REF!)</f>
        <v>#REF!</v>
      </c>
      <c r="K61" s="52" t="e">
        <f>SUM(#REF!)</f>
        <v>#REF!</v>
      </c>
      <c r="L61" s="75" t="e">
        <f t="shared" si="40"/>
        <v>#REF!</v>
      </c>
      <c r="M61" s="52" t="e">
        <f>SUM(#REF!)</f>
        <v>#REF!</v>
      </c>
      <c r="N61" s="52" t="e">
        <f>SUM(#REF!)</f>
        <v>#REF!</v>
      </c>
      <c r="O61" s="52" t="e">
        <f>SUM(#REF!)</f>
        <v>#REF!</v>
      </c>
      <c r="P61" s="52" t="e">
        <f>SUM(#REF!)</f>
        <v>#REF!</v>
      </c>
      <c r="Q61" s="75" t="e">
        <f t="shared" si="41"/>
        <v>#REF!</v>
      </c>
      <c r="R61" s="52" t="e">
        <f>SUM(#REF!)</f>
        <v>#REF!</v>
      </c>
      <c r="S61" s="52" t="e">
        <f>SUM(#REF!)</f>
        <v>#REF!</v>
      </c>
      <c r="T61" s="52" t="e">
        <f>SUM(#REF!)</f>
        <v>#REF!</v>
      </c>
      <c r="U61" s="52" t="e">
        <f>SUM(#REF!)</f>
        <v>#REF!</v>
      </c>
      <c r="V61" s="75" t="e">
        <f t="shared" si="42"/>
        <v>#REF!</v>
      </c>
      <c r="W61" s="52" t="e">
        <f>SUM(#REF!)</f>
        <v>#REF!</v>
      </c>
      <c r="X61" s="52" t="e">
        <f>SUM(#REF!)</f>
        <v>#REF!</v>
      </c>
      <c r="Y61" s="52" t="e">
        <f>SUM(#REF!)</f>
        <v>#REF!</v>
      </c>
      <c r="Z61" s="52" t="e">
        <f>SUM(#REF!)</f>
        <v>#REF!</v>
      </c>
      <c r="AA61" s="75" t="e">
        <f t="shared" si="43"/>
        <v>#REF!</v>
      </c>
      <c r="AB61" s="52" t="e">
        <f>SUM(#REF!)</f>
        <v>#REF!</v>
      </c>
      <c r="AC61" s="52" t="e">
        <f>SUM(#REF!)</f>
        <v>#REF!</v>
      </c>
      <c r="AD61" s="52" t="e">
        <f>SUM(#REF!)</f>
        <v>#REF!</v>
      </c>
      <c r="AE61" s="52" t="e">
        <f>SUM(#REF!)</f>
        <v>#REF!</v>
      </c>
      <c r="AF61" s="75" t="e">
        <f t="shared" si="44"/>
        <v>#REF!</v>
      </c>
      <c r="AG61" s="52" t="e">
        <f>SUM(#REF!)</f>
        <v>#REF!</v>
      </c>
      <c r="AH61" s="52" t="e">
        <f>SUM(#REF!)</f>
        <v>#REF!</v>
      </c>
      <c r="AI61" s="52" t="e">
        <f>SUM(#REF!)</f>
        <v>#REF!</v>
      </c>
      <c r="AJ61" s="52" t="e">
        <f>SUM(#REF!)</f>
        <v>#REF!</v>
      </c>
      <c r="AK61" s="75" t="e">
        <f t="shared" si="45"/>
        <v>#REF!</v>
      </c>
      <c r="AL61" s="52" t="e">
        <f>SUM(#REF!)</f>
        <v>#REF!</v>
      </c>
      <c r="AM61" s="52" t="e">
        <f>SUM(#REF!)</f>
        <v>#REF!</v>
      </c>
      <c r="AN61" s="52" t="e">
        <f>SUM(#REF!)</f>
        <v>#REF!</v>
      </c>
      <c r="AO61" s="52" t="e">
        <f>SUM(#REF!)</f>
        <v>#REF!</v>
      </c>
      <c r="AP61" s="75" t="e">
        <f t="shared" si="46"/>
        <v>#REF!</v>
      </c>
      <c r="AQ61" s="142"/>
      <c r="AR61" s="142"/>
      <c r="AS61" s="142"/>
      <c r="AU61" s="124">
        <v>0</v>
      </c>
      <c r="AV61" s="124">
        <v>0</v>
      </c>
    </row>
    <row r="62" spans="1:416" x14ac:dyDescent="0.25">
      <c r="A62" s="29" t="s">
        <v>49</v>
      </c>
      <c r="C62" s="52" t="e">
        <f>SUM(#REF!)</f>
        <v>#REF!</v>
      </c>
      <c r="D62" s="52" t="e">
        <f>SUM(#REF!)</f>
        <v>#REF!</v>
      </c>
      <c r="E62" s="52" t="e">
        <f>SUM(#REF!)</f>
        <v>#REF!</v>
      </c>
      <c r="F62" s="52" t="e">
        <f>SUM(#REF!)</f>
        <v>#REF!</v>
      </c>
      <c r="G62" s="75" t="e">
        <f t="shared" si="39"/>
        <v>#REF!</v>
      </c>
      <c r="H62" s="52" t="e">
        <f>SUM(#REF!)</f>
        <v>#REF!</v>
      </c>
      <c r="I62" s="52" t="e">
        <f>SUM(#REF!)</f>
        <v>#REF!</v>
      </c>
      <c r="J62" s="52" t="e">
        <f>SUM(#REF!)</f>
        <v>#REF!</v>
      </c>
      <c r="K62" s="52" t="e">
        <f>SUM(#REF!)</f>
        <v>#REF!</v>
      </c>
      <c r="L62" s="75" t="e">
        <f t="shared" si="40"/>
        <v>#REF!</v>
      </c>
      <c r="M62" s="52" t="e">
        <f>SUM(#REF!)</f>
        <v>#REF!</v>
      </c>
      <c r="N62" s="52" t="e">
        <f>SUM(#REF!)</f>
        <v>#REF!</v>
      </c>
      <c r="O62" s="52" t="e">
        <f>SUM(#REF!)</f>
        <v>#REF!</v>
      </c>
      <c r="P62" s="52" t="e">
        <f>SUM(#REF!)</f>
        <v>#REF!</v>
      </c>
      <c r="Q62" s="75" t="e">
        <f t="shared" si="41"/>
        <v>#REF!</v>
      </c>
      <c r="R62" s="52" t="e">
        <f>SUM(#REF!)</f>
        <v>#REF!</v>
      </c>
      <c r="S62" s="52" t="e">
        <f>SUM(#REF!)</f>
        <v>#REF!</v>
      </c>
      <c r="T62" s="52" t="e">
        <f>SUM(#REF!)</f>
        <v>#REF!</v>
      </c>
      <c r="U62" s="52" t="e">
        <f>SUM(#REF!)</f>
        <v>#REF!</v>
      </c>
      <c r="V62" s="75" t="e">
        <f t="shared" si="42"/>
        <v>#REF!</v>
      </c>
      <c r="W62" s="52" t="e">
        <f>SUM(#REF!)</f>
        <v>#REF!</v>
      </c>
      <c r="X62" s="52" t="e">
        <f>SUM(#REF!)</f>
        <v>#REF!</v>
      </c>
      <c r="Y62" s="52" t="e">
        <f>SUM(#REF!)</f>
        <v>#REF!</v>
      </c>
      <c r="Z62" s="52" t="e">
        <f>SUM(#REF!)</f>
        <v>#REF!</v>
      </c>
      <c r="AA62" s="75" t="e">
        <f t="shared" si="43"/>
        <v>#REF!</v>
      </c>
      <c r="AB62" s="52" t="e">
        <f>SUM(#REF!)</f>
        <v>#REF!</v>
      </c>
      <c r="AC62" s="52" t="e">
        <f>SUM(#REF!)</f>
        <v>#REF!</v>
      </c>
      <c r="AD62" s="52" t="e">
        <f>SUM(#REF!)</f>
        <v>#REF!</v>
      </c>
      <c r="AE62" s="52" t="e">
        <f>SUM(#REF!)</f>
        <v>#REF!</v>
      </c>
      <c r="AF62" s="75" t="e">
        <f t="shared" si="44"/>
        <v>#REF!</v>
      </c>
      <c r="AG62" s="52" t="e">
        <f>SUM(#REF!)</f>
        <v>#REF!</v>
      </c>
      <c r="AH62" s="52" t="e">
        <f>SUM(#REF!)</f>
        <v>#REF!</v>
      </c>
      <c r="AI62" s="52" t="e">
        <f>SUM(#REF!)</f>
        <v>#REF!</v>
      </c>
      <c r="AJ62" s="52" t="e">
        <f>SUM(#REF!)</f>
        <v>#REF!</v>
      </c>
      <c r="AK62" s="75" t="e">
        <f t="shared" si="45"/>
        <v>#REF!</v>
      </c>
      <c r="AL62" s="52" t="e">
        <f>SUM(#REF!)</f>
        <v>#REF!</v>
      </c>
      <c r="AM62" s="52" t="e">
        <f>SUM(#REF!)</f>
        <v>#REF!</v>
      </c>
      <c r="AN62" s="52" t="e">
        <f>SUM(#REF!)</f>
        <v>#REF!</v>
      </c>
      <c r="AO62" s="52" t="e">
        <f>SUM(#REF!)</f>
        <v>#REF!</v>
      </c>
      <c r="AP62" s="75" t="e">
        <f t="shared" si="46"/>
        <v>#REF!</v>
      </c>
      <c r="AQ62" s="142"/>
      <c r="AR62" s="142"/>
      <c r="AS62" s="142"/>
      <c r="AU62" s="124">
        <v>0.01</v>
      </c>
      <c r="AV62" s="124">
        <v>-0.8899999999999999</v>
      </c>
      <c r="DD62">
        <v>0.02</v>
      </c>
      <c r="FM62">
        <v>-1.33</v>
      </c>
    </row>
    <row r="63" spans="1:416" s="25" customFormat="1" ht="18" customHeight="1" thickBot="1" x14ac:dyDescent="0.3">
      <c r="A63" s="100" t="s">
        <v>50</v>
      </c>
      <c r="B63" s="100"/>
      <c r="C63" s="101" t="e">
        <f t="shared" ref="C63:AA63" si="47">SUM(C50:C62)</f>
        <v>#REF!</v>
      </c>
      <c r="D63" s="101" t="e">
        <f t="shared" si="47"/>
        <v>#REF!</v>
      </c>
      <c r="E63" s="101" t="e">
        <f t="shared" si="47"/>
        <v>#REF!</v>
      </c>
      <c r="F63" s="101" t="e">
        <f>SUM(#REF!)</f>
        <v>#REF!</v>
      </c>
      <c r="G63" s="102" t="e">
        <f t="shared" si="47"/>
        <v>#REF!</v>
      </c>
      <c r="H63" s="101" t="e">
        <f t="shared" si="47"/>
        <v>#REF!</v>
      </c>
      <c r="I63" s="101" t="e">
        <f t="shared" si="47"/>
        <v>#REF!</v>
      </c>
      <c r="J63" s="101" t="e">
        <f t="shared" si="47"/>
        <v>#REF!</v>
      </c>
      <c r="K63" s="101" t="e">
        <f t="shared" si="47"/>
        <v>#REF!</v>
      </c>
      <c r="L63" s="102" t="e">
        <f t="shared" si="47"/>
        <v>#REF!</v>
      </c>
      <c r="M63" s="101" t="e">
        <f t="shared" si="47"/>
        <v>#REF!</v>
      </c>
      <c r="N63" s="101" t="e">
        <f t="shared" si="47"/>
        <v>#REF!</v>
      </c>
      <c r="O63" s="101" t="e">
        <f t="shared" si="47"/>
        <v>#REF!</v>
      </c>
      <c r="P63" s="101" t="e">
        <f t="shared" si="47"/>
        <v>#REF!</v>
      </c>
      <c r="Q63" s="102" t="e">
        <f t="shared" si="47"/>
        <v>#REF!</v>
      </c>
      <c r="R63" s="101" t="e">
        <f t="shared" si="47"/>
        <v>#REF!</v>
      </c>
      <c r="S63" s="101" t="e">
        <f t="shared" si="47"/>
        <v>#REF!</v>
      </c>
      <c r="T63" s="101" t="e">
        <f t="shared" si="47"/>
        <v>#REF!</v>
      </c>
      <c r="U63" s="101" t="e">
        <f t="shared" si="47"/>
        <v>#REF!</v>
      </c>
      <c r="V63" s="102" t="e">
        <f t="shared" si="47"/>
        <v>#REF!</v>
      </c>
      <c r="W63" s="101" t="e">
        <f t="shared" si="47"/>
        <v>#REF!</v>
      </c>
      <c r="X63" s="101" t="e">
        <f t="shared" si="47"/>
        <v>#REF!</v>
      </c>
      <c r="Y63" s="101" t="e">
        <f t="shared" si="47"/>
        <v>#REF!</v>
      </c>
      <c r="Z63" s="101" t="e">
        <f t="shared" si="47"/>
        <v>#REF!</v>
      </c>
      <c r="AA63" s="102" t="e">
        <f t="shared" si="47"/>
        <v>#REF!</v>
      </c>
      <c r="AB63" s="101" t="e">
        <f t="shared" ref="AB63:AP63" si="48">SUM(AB50:AB62)</f>
        <v>#REF!</v>
      </c>
      <c r="AC63" s="101" t="e">
        <f t="shared" si="48"/>
        <v>#REF!</v>
      </c>
      <c r="AD63" s="101" t="e">
        <f t="shared" si="48"/>
        <v>#REF!</v>
      </c>
      <c r="AE63" s="101" t="e">
        <f t="shared" si="48"/>
        <v>#REF!</v>
      </c>
      <c r="AF63" s="102" t="e">
        <f t="shared" si="48"/>
        <v>#REF!</v>
      </c>
      <c r="AG63" s="101" t="e">
        <f t="shared" si="48"/>
        <v>#REF!</v>
      </c>
      <c r="AH63" s="101" t="e">
        <f t="shared" si="48"/>
        <v>#REF!</v>
      </c>
      <c r="AI63" s="101" t="e">
        <f t="shared" si="48"/>
        <v>#REF!</v>
      </c>
      <c r="AJ63" s="101" t="e">
        <f t="shared" si="48"/>
        <v>#REF!</v>
      </c>
      <c r="AK63" s="102" t="e">
        <f t="shared" si="48"/>
        <v>#REF!</v>
      </c>
      <c r="AL63" s="101" t="e">
        <f t="shared" si="48"/>
        <v>#REF!</v>
      </c>
      <c r="AM63" s="101" t="e">
        <f t="shared" si="48"/>
        <v>#REF!</v>
      </c>
      <c r="AN63" s="101" t="e">
        <f t="shared" si="48"/>
        <v>#REF!</v>
      </c>
      <c r="AO63" s="101" t="e">
        <f t="shared" si="48"/>
        <v>#REF!</v>
      </c>
      <c r="AP63" s="102" t="e">
        <f t="shared" si="48"/>
        <v>#REF!</v>
      </c>
      <c r="AQ63" s="153"/>
      <c r="AR63" s="153"/>
      <c r="AS63" s="153"/>
      <c r="AT63" s="99"/>
      <c r="AU63" s="132">
        <v>0.01</v>
      </c>
      <c r="AV63" s="132">
        <v>-0.8899999999999999</v>
      </c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103"/>
      <c r="NF63" s="103"/>
      <c r="NG63" s="103"/>
      <c r="NH63" s="103"/>
      <c r="NI63" s="103"/>
      <c r="NJ63" s="103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3"/>
      <c r="NY63" s="103"/>
      <c r="NZ63" s="103"/>
      <c r="OA63" s="103"/>
      <c r="OB63" s="103"/>
      <c r="OC63" s="103"/>
      <c r="OD63" s="103"/>
      <c r="OE63" s="103"/>
      <c r="OF63" s="103"/>
      <c r="OG63" s="103"/>
      <c r="OH63" s="103"/>
      <c r="OI63" s="103"/>
      <c r="OJ63" s="103"/>
      <c r="OK63" s="103"/>
      <c r="OL63" s="103"/>
      <c r="OM63" s="103"/>
      <c r="ON63" s="103"/>
      <c r="OO63" s="103"/>
      <c r="OP63" s="103"/>
      <c r="OQ63" s="103"/>
      <c r="OR63" s="103"/>
      <c r="OS63" s="103"/>
      <c r="OT63" s="103"/>
      <c r="OU63" s="103"/>
      <c r="OV63" s="103"/>
      <c r="OW63" s="103"/>
      <c r="OX63" s="103"/>
      <c r="OY63" s="103"/>
      <c r="OZ63" s="103"/>
    </row>
    <row r="64" spans="1:416" s="72" customFormat="1" ht="32.25" customHeight="1" thickTop="1" thickBot="1" x14ac:dyDescent="0.3">
      <c r="A64" s="107" t="s">
        <v>86</v>
      </c>
      <c r="B64" s="108"/>
      <c r="C64" s="71"/>
      <c r="D64" s="71"/>
      <c r="E64" s="71"/>
      <c r="F64" s="71"/>
      <c r="G64" s="83" t="e">
        <f>#REF!</f>
        <v>#REF!</v>
      </c>
      <c r="H64" s="71" t="e">
        <f>H49+H63+G64</f>
        <v>#REF!</v>
      </c>
      <c r="I64" s="71" t="e">
        <f>I49+I63+H64</f>
        <v>#REF!</v>
      </c>
      <c r="J64" s="71" t="e">
        <f>J49+J63+I64</f>
        <v>#REF!</v>
      </c>
      <c r="K64" s="71" t="e">
        <f>K49+K63+J64</f>
        <v>#REF!</v>
      </c>
      <c r="L64" s="83" t="e">
        <f>L49+L63+G64</f>
        <v>#REF!</v>
      </c>
      <c r="M64" s="71" t="e">
        <f>M49+M63+L64</f>
        <v>#REF!</v>
      </c>
      <c r="N64" s="71" t="e">
        <f>N49+N63+M64</f>
        <v>#REF!</v>
      </c>
      <c r="O64" s="71" t="e">
        <f>O49+O63+N64</f>
        <v>#REF!</v>
      </c>
      <c r="P64" s="71" t="e">
        <f>P49+P63+O64</f>
        <v>#REF!</v>
      </c>
      <c r="Q64" s="83" t="e">
        <f>Q49+Q63+L64</f>
        <v>#REF!</v>
      </c>
      <c r="R64" s="71" t="e">
        <f>R49+R63+Q64</f>
        <v>#REF!</v>
      </c>
      <c r="S64" s="71" t="e">
        <f>S49+S63+R64</f>
        <v>#REF!</v>
      </c>
      <c r="T64" s="71" t="e">
        <f>T49+T63+S64</f>
        <v>#REF!</v>
      </c>
      <c r="U64" s="71" t="e">
        <f>U49+U63+T64</f>
        <v>#REF!</v>
      </c>
      <c r="V64" s="83" t="e">
        <f>V49+V63+Q64</f>
        <v>#REF!</v>
      </c>
      <c r="W64" s="71" t="e">
        <f>W49+W63+V64</f>
        <v>#REF!</v>
      </c>
      <c r="X64" s="71" t="e">
        <f>X49+X63+W64</f>
        <v>#REF!</v>
      </c>
      <c r="Y64" s="71" t="e">
        <f>Y49+Y63+X64</f>
        <v>#REF!</v>
      </c>
      <c r="Z64" s="71" t="e">
        <f>Z49+Z63+Y64</f>
        <v>#REF!</v>
      </c>
      <c r="AA64" s="83" t="e">
        <f>AA49+AA63+V64</f>
        <v>#REF!</v>
      </c>
      <c r="AB64" s="71" t="e">
        <f>AB49+AB63+AA64</f>
        <v>#REF!</v>
      </c>
      <c r="AC64" s="71" t="e">
        <f>AC49+AC63+AB64</f>
        <v>#REF!</v>
      </c>
      <c r="AD64" s="71" t="e">
        <f>AD49+AD63+AC64</f>
        <v>#REF!</v>
      </c>
      <c r="AE64" s="71" t="e">
        <f>AE49+AE63+AD64</f>
        <v>#REF!</v>
      </c>
      <c r="AF64" s="83" t="e">
        <f>AF49+AF63+AA64</f>
        <v>#REF!</v>
      </c>
      <c r="AG64" s="71" t="e">
        <f>AG49+AG63+AF64</f>
        <v>#REF!</v>
      </c>
      <c r="AH64" s="71" t="e">
        <f>AH49+AH63+AG64</f>
        <v>#REF!</v>
      </c>
      <c r="AI64" s="71" t="e">
        <f>AI49+AI63+AH64</f>
        <v>#REF!</v>
      </c>
      <c r="AJ64" s="71" t="e">
        <f>AJ49+AJ63+AI64</f>
        <v>#REF!</v>
      </c>
      <c r="AK64" s="83" t="e">
        <f>AK49+AK63+AF64</f>
        <v>#REF!</v>
      </c>
      <c r="AL64" s="71" t="e">
        <f>AL49+AL63+AK64</f>
        <v>#REF!</v>
      </c>
      <c r="AM64" s="71" t="e">
        <f>AM49+AM63+AL64</f>
        <v>#REF!</v>
      </c>
      <c r="AN64" s="71" t="e">
        <f>AN49+AN63+AM64</f>
        <v>#REF!</v>
      </c>
      <c r="AO64" s="71" t="e">
        <f>AO49+AO63+AN64</f>
        <v>#REF!</v>
      </c>
      <c r="AP64" s="83" t="e">
        <f>AP49+AP63+AK64</f>
        <v>#REF!</v>
      </c>
      <c r="AQ64" s="154"/>
      <c r="AR64" s="154"/>
      <c r="AS64" s="154"/>
      <c r="AT64" s="22"/>
      <c r="AU64" s="133">
        <v>-84340.208000000071</v>
      </c>
      <c r="AV64" s="133">
        <v>-68057.70000000007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GB64" s="72">
        <v>29055.91</v>
      </c>
    </row>
    <row r="65" spans="1:48" ht="15.75" thickTop="1" x14ac:dyDescent="0.25">
      <c r="C65" s="52"/>
      <c r="D65" s="52"/>
      <c r="E65" s="52"/>
      <c r="F65" s="52"/>
      <c r="G65" s="75"/>
      <c r="H65" s="52"/>
      <c r="I65" s="52"/>
      <c r="J65" s="52"/>
      <c r="K65" s="52"/>
      <c r="L65" s="75"/>
      <c r="M65" s="52"/>
      <c r="N65" s="52"/>
      <c r="O65" s="52"/>
      <c r="P65" s="52"/>
      <c r="Q65" s="75"/>
      <c r="R65" s="52"/>
      <c r="S65" s="52"/>
      <c r="T65" s="52"/>
      <c r="U65" s="52"/>
      <c r="V65" s="75"/>
      <c r="W65" s="52"/>
      <c r="X65" s="52"/>
      <c r="Y65" s="52"/>
      <c r="Z65" s="52"/>
      <c r="AA65" s="112"/>
      <c r="AB65" s="52"/>
      <c r="AC65" s="52"/>
      <c r="AD65" s="52"/>
      <c r="AE65" s="52"/>
      <c r="AF65" s="112"/>
      <c r="AG65" s="52"/>
      <c r="AH65" s="52"/>
      <c r="AI65" s="52"/>
      <c r="AJ65" s="52"/>
      <c r="AK65" s="112"/>
      <c r="AL65" s="52"/>
      <c r="AM65" s="52"/>
      <c r="AN65" s="52"/>
      <c r="AO65" s="52"/>
      <c r="AP65" s="112" t="e">
        <f>AK64+AP49+AP63</f>
        <v>#REF!</v>
      </c>
      <c r="AQ65" s="52"/>
      <c r="AR65" s="52"/>
      <c r="AS65" s="52"/>
    </row>
    <row r="66" spans="1:48" x14ac:dyDescent="0.25">
      <c r="C66" s="52"/>
      <c r="D66" s="52"/>
      <c r="E66" s="52"/>
      <c r="F66" s="52"/>
      <c r="G66" s="75"/>
      <c r="H66" s="52"/>
      <c r="I66" s="52"/>
      <c r="J66" s="52"/>
      <c r="K66" s="52"/>
      <c r="L66" s="75"/>
      <c r="M66" s="52"/>
      <c r="N66" s="52"/>
      <c r="O66" s="52"/>
      <c r="P66" s="52"/>
      <c r="Q66" s="75"/>
      <c r="R66" s="52"/>
      <c r="S66" s="52"/>
      <c r="T66" s="52"/>
      <c r="U66" s="52"/>
      <c r="V66" s="75" t="e">
        <f>V64-#REF!</f>
        <v>#REF!</v>
      </c>
      <c r="W66" s="52"/>
      <c r="X66" s="52"/>
      <c r="Y66" s="52"/>
      <c r="Z66" s="52"/>
      <c r="AA66" s="75"/>
      <c r="AB66" s="52"/>
      <c r="AC66" s="52"/>
      <c r="AD66" s="52"/>
      <c r="AE66" s="52"/>
      <c r="AF66" s="75"/>
      <c r="AG66" s="52"/>
      <c r="AH66" s="52"/>
      <c r="AI66" s="52"/>
      <c r="AJ66" s="52"/>
      <c r="AK66" s="75"/>
      <c r="AL66" s="52"/>
      <c r="AM66" s="52"/>
      <c r="AN66" s="52"/>
      <c r="AO66" s="52"/>
      <c r="AP66" s="75"/>
      <c r="AQ66" s="155"/>
      <c r="AR66" s="155"/>
      <c r="AS66" s="155"/>
    </row>
    <row r="67" spans="1:48" x14ac:dyDescent="0.25">
      <c r="H67" s="52"/>
      <c r="L67" s="39"/>
      <c r="Q67" s="39"/>
      <c r="W67"/>
      <c r="X67"/>
      <c r="Y67"/>
      <c r="Z67"/>
      <c r="AB67"/>
      <c r="AC67"/>
      <c r="AD67"/>
      <c r="AE67"/>
      <c r="AG67"/>
      <c r="AH67"/>
      <c r="AI67"/>
      <c r="AJ67"/>
      <c r="AL67"/>
      <c r="AM67"/>
      <c r="AN67"/>
      <c r="AO67"/>
    </row>
    <row r="68" spans="1:48" s="5" customFormat="1" ht="19.5" customHeight="1" thickBot="1" x14ac:dyDescent="0.3">
      <c r="A68" s="49" t="s">
        <v>70</v>
      </c>
      <c r="G68" s="8"/>
      <c r="H68" s="52"/>
      <c r="L68" s="8"/>
      <c r="Q68" s="8"/>
      <c r="V68" s="8"/>
      <c r="AA68" s="8"/>
      <c r="AF68" s="8"/>
      <c r="AK68" s="8"/>
      <c r="AP68" s="8"/>
      <c r="AQ68" s="8"/>
      <c r="AR68" s="8"/>
      <c r="AS68" s="8"/>
      <c r="AU68" s="135"/>
      <c r="AV68" s="135"/>
    </row>
    <row r="69" spans="1:48" s="5" customFormat="1" ht="19.5" customHeight="1" thickTop="1" thickBot="1" x14ac:dyDescent="0.3">
      <c r="A69" s="56" t="s">
        <v>14</v>
      </c>
      <c r="B69" s="56"/>
      <c r="G69" s="56"/>
      <c r="H69" s="56"/>
      <c r="I69" s="56"/>
      <c r="J69" s="56"/>
      <c r="K69" s="56" t="e">
        <f>SUM(H16:K16)</f>
        <v>#REF!</v>
      </c>
      <c r="L69" s="92"/>
      <c r="M69" s="57" t="e">
        <f>SUM(I16,J16,K16,M16)</f>
        <v>#REF!</v>
      </c>
      <c r="N69" s="57" t="e">
        <f>SUM(J16,K16,M16,N16)</f>
        <v>#REF!</v>
      </c>
      <c r="O69" s="57" t="e">
        <f>SUM(K16,M16,N16,O16)</f>
        <v>#REF!</v>
      </c>
      <c r="P69" s="57" t="e">
        <f>SUM(M16,N16,O16,P16)</f>
        <v>#REF!</v>
      </c>
      <c r="Q69" s="92"/>
      <c r="R69" s="57" t="e">
        <f>SUM(N16,O16,P16,R16)</f>
        <v>#REF!</v>
      </c>
      <c r="S69" s="57" t="e">
        <f>SUM(O16,P16,R16,S16)</f>
        <v>#REF!</v>
      </c>
      <c r="T69" s="57" t="e">
        <f>SUM(P16,R16,S16,T16)</f>
        <v>#REF!</v>
      </c>
      <c r="U69" s="57" t="e">
        <f>SUM(R16,S16,T16,U16)</f>
        <v>#REF!</v>
      </c>
      <c r="V69" s="92"/>
      <c r="W69" s="57" t="e">
        <f>SUM(S16,T16,U16,W16)</f>
        <v>#REF!</v>
      </c>
      <c r="X69" s="57" t="e">
        <f>SUM(T16,U16,W16,X16)</f>
        <v>#REF!</v>
      </c>
      <c r="Y69" s="57" t="e">
        <f>SUM(U16,W16,X16,Y16)</f>
        <v>#REF!</v>
      </c>
      <c r="Z69" s="57" t="e">
        <f>SUM(W16,X16,Y16,Z16)</f>
        <v>#REF!</v>
      </c>
      <c r="AA69" s="92"/>
      <c r="AB69" s="57" t="e">
        <f>SUM(X16,Y16,Z16,AB16)</f>
        <v>#REF!</v>
      </c>
      <c r="AC69" s="57" t="e">
        <f>SUM(Y16,Z16,AB16,AC16)</f>
        <v>#REF!</v>
      </c>
      <c r="AD69" s="57" t="e">
        <f>SUM(Z16,AB16,AC16,AD16)</f>
        <v>#REF!</v>
      </c>
      <c r="AE69" s="57" t="e">
        <f>SUM(AB16,AC16,AD16,AE16)</f>
        <v>#REF!</v>
      </c>
      <c r="AF69" s="92"/>
      <c r="AG69" s="57" t="e">
        <f>SUM(AC16,AD16,AE16,AG16)</f>
        <v>#REF!</v>
      </c>
      <c r="AH69" s="57" t="e">
        <f>SUM(AD16,AE16,AG16,AH16)</f>
        <v>#REF!</v>
      </c>
      <c r="AI69" s="57" t="e">
        <f>SUM(AE16,AG16,AH16,AI16)</f>
        <v>#REF!</v>
      </c>
      <c r="AJ69" s="57" t="e">
        <f>SUM(AG16,AH16,AI16,AJ16)</f>
        <v>#REF!</v>
      </c>
      <c r="AK69" s="92"/>
      <c r="AL69" s="57" t="e">
        <f>SUM(AH16,AI16,AJ16,AL16)</f>
        <v>#REF!</v>
      </c>
      <c r="AM69" s="57" t="e">
        <f>SUM(AI16,AJ16,AL16,AM16)</f>
        <v>#REF!</v>
      </c>
      <c r="AN69" s="57" t="e">
        <f>SUM(AJ16,AL16,AM16,AN16)</f>
        <v>#REF!</v>
      </c>
      <c r="AO69" s="57" t="e">
        <f>SUM(AL16,AM16,AN16,AO16)</f>
        <v>#REF!</v>
      </c>
      <c r="AP69" s="92"/>
      <c r="AQ69" s="156"/>
      <c r="AR69" s="156"/>
      <c r="AS69" s="156"/>
      <c r="AU69" s="135"/>
      <c r="AV69" s="135"/>
    </row>
    <row r="70" spans="1:48" s="5" customFormat="1" ht="19.5" customHeight="1" thickTop="1" thickBot="1" x14ac:dyDescent="0.3">
      <c r="A70" s="53" t="s">
        <v>22</v>
      </c>
      <c r="B70" s="53"/>
      <c r="G70" s="53"/>
      <c r="H70" s="53"/>
      <c r="I70" s="53"/>
      <c r="J70" s="53"/>
      <c r="K70" s="53" t="e">
        <f>SUM(H27:K27)</f>
        <v>#REF!</v>
      </c>
      <c r="L70" s="93"/>
      <c r="M70" s="54" t="e">
        <f>SUM(I27,J27,K27,M27)</f>
        <v>#REF!</v>
      </c>
      <c r="N70" s="54" t="e">
        <f>SUM(J27,K27,M27,N27)</f>
        <v>#REF!</v>
      </c>
      <c r="O70" s="54" t="e">
        <f>SUM(K27,M27,N27,O27)</f>
        <v>#REF!</v>
      </c>
      <c r="P70" s="54" t="e">
        <f>SUM(M27,N27,O27,P27)</f>
        <v>#REF!</v>
      </c>
      <c r="Q70" s="93"/>
      <c r="R70" s="54" t="e">
        <f>SUM(N27,O27,P27,R27)</f>
        <v>#REF!</v>
      </c>
      <c r="S70" s="54" t="e">
        <f>SUM(O27,P27,R27,S27)</f>
        <v>#REF!</v>
      </c>
      <c r="T70" s="54" t="e">
        <f>SUM(P27,R27,S27,T27)</f>
        <v>#REF!</v>
      </c>
      <c r="U70" s="54" t="e">
        <f>SUM(R27,S27,T27,U27)</f>
        <v>#REF!</v>
      </c>
      <c r="V70" s="93"/>
      <c r="W70" s="54" t="e">
        <f>SUM(S27,T27,U27,W27)</f>
        <v>#REF!</v>
      </c>
      <c r="X70" s="54" t="e">
        <f>SUM(T27,U27,W27,X27)</f>
        <v>#REF!</v>
      </c>
      <c r="Y70" s="54" t="e">
        <f>SUM(U27,W27,X27,Y27)</f>
        <v>#REF!</v>
      </c>
      <c r="Z70" s="54" t="e">
        <f>SUM(W27,X27,Y27,Z27)</f>
        <v>#REF!</v>
      </c>
      <c r="AA70" s="93"/>
      <c r="AB70" s="54" t="e">
        <f>SUM(X27,Y27,Z27,AB27)</f>
        <v>#REF!</v>
      </c>
      <c r="AC70" s="54" t="e">
        <f>SUM(Y27,Z27,AB27,AC27)</f>
        <v>#REF!</v>
      </c>
      <c r="AD70" s="54" t="e">
        <f>SUM(Z27,AB27,AC27,AD27)</f>
        <v>#REF!</v>
      </c>
      <c r="AE70" s="54" t="e">
        <f>SUM(AB27,AC27,AD27,AE27)</f>
        <v>#REF!</v>
      </c>
      <c r="AF70" s="93"/>
      <c r="AG70" s="54" t="e">
        <f>SUM(AC27,AD27,AE27,AG27)</f>
        <v>#REF!</v>
      </c>
      <c r="AH70" s="54" t="e">
        <f>SUM(AD27,AE27,AG27,AH27)</f>
        <v>#REF!</v>
      </c>
      <c r="AI70" s="54" t="e">
        <f>SUM(AE27,AG27,AH27,AI27)</f>
        <v>#REF!</v>
      </c>
      <c r="AJ70" s="54" t="e">
        <f>SUM(AG27,AH27,AI27,AJ27)</f>
        <v>#REF!</v>
      </c>
      <c r="AK70" s="93"/>
      <c r="AL70" s="54" t="e">
        <f>SUM(AH27,AI27,AJ27,AL27)</f>
        <v>#REF!</v>
      </c>
      <c r="AM70" s="54" t="e">
        <f>SUM(AI27,AJ27,AL27,AM27)</f>
        <v>#REF!</v>
      </c>
      <c r="AN70" s="54" t="e">
        <f>SUM(AJ27,AL27,AM27,AN27)</f>
        <v>#REF!</v>
      </c>
      <c r="AO70" s="54" t="e">
        <f>SUM(AL27,AM27,AN27,AO27)</f>
        <v>#REF!</v>
      </c>
      <c r="AP70" s="93"/>
      <c r="AQ70" s="157"/>
      <c r="AR70" s="157"/>
      <c r="AS70" s="157"/>
      <c r="AU70" s="135"/>
      <c r="AV70" s="135"/>
    </row>
    <row r="71" spans="1:48" s="5" customFormat="1" ht="19.5" customHeight="1" thickTop="1" thickBot="1" x14ac:dyDescent="0.3">
      <c r="A71" s="53" t="s">
        <v>33</v>
      </c>
      <c r="B71" s="53"/>
      <c r="G71" s="53"/>
      <c r="H71" s="53"/>
      <c r="I71" s="53"/>
      <c r="J71" s="53"/>
      <c r="K71" s="53" t="e">
        <f>SUM(H41:K41)</f>
        <v>#REF!</v>
      </c>
      <c r="L71" s="93"/>
      <c r="M71" s="54" t="e">
        <f>SUM(I41,J41,K41,M41)</f>
        <v>#REF!</v>
      </c>
      <c r="N71" s="54" t="e">
        <f>SUM(J41,K41,M41,N41)</f>
        <v>#REF!</v>
      </c>
      <c r="O71" s="54" t="e">
        <f>SUM(K41,M41,N41,O41)</f>
        <v>#REF!</v>
      </c>
      <c r="P71" s="54" t="e">
        <f>SUM(M41,N41,O41,P41)</f>
        <v>#REF!</v>
      </c>
      <c r="Q71" s="93"/>
      <c r="R71" s="54" t="e">
        <f>SUM(N41,O41,P41,R41)</f>
        <v>#REF!</v>
      </c>
      <c r="S71" s="54" t="e">
        <f>SUM(O41,P41,R41,S41)</f>
        <v>#REF!</v>
      </c>
      <c r="T71" s="54" t="e">
        <f>SUM(P41,R41,S41,T41)</f>
        <v>#REF!</v>
      </c>
      <c r="U71" s="54" t="e">
        <f>SUM(R41,S41,T41,U41)</f>
        <v>#REF!</v>
      </c>
      <c r="V71" s="93"/>
      <c r="W71" s="54" t="e">
        <f>SUM(S41,T41,U41,W41)</f>
        <v>#REF!</v>
      </c>
      <c r="X71" s="54" t="e">
        <f>SUM(T41,U41,W41,X41)</f>
        <v>#REF!</v>
      </c>
      <c r="Y71" s="54" t="e">
        <f>SUM(U41,W41,X41,Y41)</f>
        <v>#REF!</v>
      </c>
      <c r="Z71" s="54" t="e">
        <f>SUM(W41,X41,Y41,Z41)</f>
        <v>#REF!</v>
      </c>
      <c r="AA71" s="93"/>
      <c r="AB71" s="54" t="e">
        <f>SUM(X41,Y41,Z41,AB41)</f>
        <v>#REF!</v>
      </c>
      <c r="AC71" s="54" t="e">
        <f>SUM(Y41,Z41,AB41,AC41)</f>
        <v>#REF!</v>
      </c>
      <c r="AD71" s="54" t="e">
        <f>SUM(Z41,AB41,AC41,AD41)</f>
        <v>#REF!</v>
      </c>
      <c r="AE71" s="54" t="e">
        <f>SUM(AB41,AC41,AD41,AE41)</f>
        <v>#REF!</v>
      </c>
      <c r="AF71" s="93"/>
      <c r="AG71" s="54" t="e">
        <f>SUM(AC41,AD41,AE41,AG41)</f>
        <v>#REF!</v>
      </c>
      <c r="AH71" s="54" t="e">
        <f>SUM(AD41,AE41,AG41,AH41)</f>
        <v>#REF!</v>
      </c>
      <c r="AI71" s="54" t="e">
        <f>SUM(AE41,AG41,AH41,AI41)</f>
        <v>#REF!</v>
      </c>
      <c r="AJ71" s="54" t="e">
        <f>SUM(AG41,AH41,AI41,AJ41)</f>
        <v>#REF!</v>
      </c>
      <c r="AK71" s="93"/>
      <c r="AL71" s="54" t="e">
        <f>SUM(AH41,AI41,AJ41,AL41)</f>
        <v>#REF!</v>
      </c>
      <c r="AM71" s="54" t="e">
        <f>SUM(AI41,AJ41,AL41,AM41)</f>
        <v>#REF!</v>
      </c>
      <c r="AN71" s="54" t="e">
        <f>SUM(AJ41,AL41,AM41,AN41)</f>
        <v>#REF!</v>
      </c>
      <c r="AO71" s="54" t="e">
        <f>SUM(AL41,AM41,AN41,AO41)</f>
        <v>#REF!</v>
      </c>
      <c r="AP71" s="93"/>
      <c r="AQ71" s="157"/>
      <c r="AR71" s="157"/>
      <c r="AS71" s="157"/>
      <c r="AU71" s="135"/>
      <c r="AV71" s="135"/>
    </row>
    <row r="72" spans="1:48" s="5" customFormat="1" ht="19.5" customHeight="1" thickTop="1" thickBot="1" x14ac:dyDescent="0.3">
      <c r="A72" s="58" t="s">
        <v>75</v>
      </c>
      <c r="B72" s="58"/>
      <c r="G72" s="58"/>
      <c r="H72" s="58"/>
      <c r="I72" s="58"/>
      <c r="J72" s="58"/>
      <c r="K72" s="69" t="e">
        <f>K69-K70-K71</f>
        <v>#REF!</v>
      </c>
      <c r="L72" s="94"/>
      <c r="M72" s="69" t="e">
        <f>M69-M70-M71</f>
        <v>#REF!</v>
      </c>
      <c r="N72" s="69" t="e">
        <f>N69-N70-N71</f>
        <v>#REF!</v>
      </c>
      <c r="O72" s="69" t="e">
        <f>O69-O70-O71</f>
        <v>#REF!</v>
      </c>
      <c r="P72" s="69" t="e">
        <f>P69-P70-P71</f>
        <v>#REF!</v>
      </c>
      <c r="Q72" s="94"/>
      <c r="R72" s="69" t="e">
        <f>R69-R70-R71</f>
        <v>#REF!</v>
      </c>
      <c r="S72" s="69" t="e">
        <f>S69-S70-S71</f>
        <v>#REF!</v>
      </c>
      <c r="T72" s="69" t="e">
        <f>T69-T70-T71</f>
        <v>#REF!</v>
      </c>
      <c r="U72" s="69" t="e">
        <f>U69-U70-U71</f>
        <v>#REF!</v>
      </c>
      <c r="V72" s="94"/>
      <c r="W72" s="69" t="e">
        <f>W69-W70-W71</f>
        <v>#REF!</v>
      </c>
      <c r="X72" s="69" t="e">
        <f>X69-X70-X71</f>
        <v>#REF!</v>
      </c>
      <c r="Y72" s="69" t="e">
        <f>Y69-Y70-Y71</f>
        <v>#REF!</v>
      </c>
      <c r="Z72" s="69" t="e">
        <f>Z69-Z70-Z71</f>
        <v>#REF!</v>
      </c>
      <c r="AA72" s="94"/>
      <c r="AB72" s="69" t="e">
        <f>AB69-AB70-AB71</f>
        <v>#REF!</v>
      </c>
      <c r="AC72" s="69" t="e">
        <f>AC69-AC70-AC71</f>
        <v>#REF!</v>
      </c>
      <c r="AD72" s="69" t="e">
        <f>AD69-AD70-AD71</f>
        <v>#REF!</v>
      </c>
      <c r="AE72" s="69" t="e">
        <f>AE69-AE70-AE71</f>
        <v>#REF!</v>
      </c>
      <c r="AF72" s="94"/>
      <c r="AG72" s="69" t="e">
        <f>AG69-AG70-AG71</f>
        <v>#REF!</v>
      </c>
      <c r="AH72" s="69" t="e">
        <f>AH69-AH70-AH71</f>
        <v>#REF!</v>
      </c>
      <c r="AI72" s="69" t="e">
        <f>AI69-AI70-AI71</f>
        <v>#REF!</v>
      </c>
      <c r="AJ72" s="69" t="e">
        <f>AJ69-AJ70-AJ71</f>
        <v>#REF!</v>
      </c>
      <c r="AK72" s="94"/>
      <c r="AL72" s="69" t="e">
        <f>AL69-AL70-AL71</f>
        <v>#REF!</v>
      </c>
      <c r="AM72" s="69" t="e">
        <f>AM69-AM70-AM71</f>
        <v>#REF!</v>
      </c>
      <c r="AN72" s="69" t="e">
        <f>AN69-AN70-AN71</f>
        <v>#REF!</v>
      </c>
      <c r="AO72" s="69" t="e">
        <f>AO69-AO70-AO71</f>
        <v>#REF!</v>
      </c>
      <c r="AP72" s="94"/>
      <c r="AQ72" s="158"/>
      <c r="AR72" s="158"/>
      <c r="AS72" s="158"/>
      <c r="AU72" s="135"/>
      <c r="AV72" s="135"/>
    </row>
    <row r="73" spans="1:48" s="5" customFormat="1" ht="19.5" customHeight="1" thickTop="1" x14ac:dyDescent="0.25">
      <c r="B73" s="8"/>
      <c r="G73" s="8"/>
      <c r="L73" s="8"/>
      <c r="Q73" s="8"/>
      <c r="V73" s="8"/>
      <c r="AA73" s="8"/>
      <c r="AF73" s="8"/>
      <c r="AK73" s="8"/>
      <c r="AP73" s="8"/>
      <c r="AQ73" s="8"/>
      <c r="AR73" s="8"/>
      <c r="AS73" s="8"/>
      <c r="AU73" s="135"/>
      <c r="AV73" s="135"/>
    </row>
    <row r="74" spans="1:48" ht="21" customHeight="1" x14ac:dyDescent="0.25"/>
    <row r="75" spans="1:48" ht="21" customHeight="1" x14ac:dyDescent="0.25"/>
    <row r="76" spans="1:48" ht="21" customHeight="1" x14ac:dyDescent="0.25"/>
    <row r="77" spans="1:48" ht="21" customHeight="1" x14ac:dyDescent="0.25"/>
    <row r="78" spans="1:48" ht="21" customHeight="1" x14ac:dyDescent="0.25"/>
    <row r="79" spans="1:48" ht="21" customHeight="1" x14ac:dyDescent="0.25"/>
    <row r="80" spans="1:48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9B20-F44C-44E4-AF9B-EC8D0A850E75}">
  <dimension ref="A2:DKN101"/>
  <sheetViews>
    <sheetView tabSelected="1" zoomScaleNormal="100" workbookViewId="0">
      <pane xSplit="2" ySplit="4" topLeftCell="C5" activePane="bottomRight" state="frozen"/>
      <selection activeCell="C56" sqref="C56"/>
      <selection pane="topRight" activeCell="C56" sqref="C56"/>
      <selection pane="bottomLeft" activeCell="C56" sqref="C56"/>
      <selection pane="bottomRight" activeCell="F71" sqref="F71"/>
    </sheetView>
  </sheetViews>
  <sheetFormatPr defaultRowHeight="15" x14ac:dyDescent="0.25"/>
  <cols>
    <col min="1" max="1" width="6.42578125" style="276" customWidth="1"/>
    <col min="2" max="2" width="40.5703125" style="197" customWidth="1"/>
    <col min="3" max="5" width="10.7109375" style="217" customWidth="1"/>
    <col min="6" max="6" width="11.42578125" style="217" customWidth="1"/>
    <col min="7" max="12" width="10.7109375" style="217" customWidth="1"/>
    <col min="13" max="14" width="11.42578125" style="217" customWidth="1"/>
    <col min="15" max="19" width="10.7109375" style="217" customWidth="1"/>
    <col min="20" max="21" width="11.42578125" style="217" customWidth="1"/>
    <col min="22" max="26" width="10.7109375" style="217" customWidth="1"/>
    <col min="27" max="28" width="11.42578125" style="217" customWidth="1"/>
    <col min="29" max="33" width="10.7109375" style="217" customWidth="1"/>
    <col min="34" max="35" width="11.42578125" style="217" customWidth="1"/>
    <col min="36" max="40" width="10.7109375" style="217" customWidth="1"/>
    <col min="41" max="42" width="11.42578125" style="217" customWidth="1"/>
    <col min="43" max="47" width="10.7109375" style="217" customWidth="1"/>
    <col min="48" max="49" width="11.42578125" style="217" customWidth="1"/>
    <col min="50" max="54" width="10.7109375" style="217" customWidth="1"/>
    <col min="55" max="56" width="11.42578125" style="217" customWidth="1"/>
    <col min="57" max="61" width="10.7109375" style="217" customWidth="1"/>
    <col min="62" max="63" width="11.42578125" style="217" customWidth="1"/>
    <col min="64" max="68" width="10.7109375" style="217" customWidth="1"/>
    <col min="69" max="70" width="11.42578125" style="217" customWidth="1"/>
    <col min="71" max="75" width="10.7109375" style="217" customWidth="1"/>
    <col min="76" max="76" width="11.7109375" style="217" customWidth="1"/>
    <col min="77" max="77" width="10.7109375" style="217" customWidth="1"/>
    <col min="78" max="78" width="11.42578125" style="217" customWidth="1"/>
    <col min="79" max="82" width="10.7109375" style="217" customWidth="1"/>
    <col min="83" max="83" width="11.5703125" style="217" customWidth="1"/>
    <col min="84" max="85" width="10.7109375" style="217" customWidth="1"/>
    <col min="86" max="86" width="11.42578125" style="217" customWidth="1"/>
    <col min="87" max="89" width="10.7109375" style="217" customWidth="1"/>
    <col min="90" max="90" width="11.42578125" style="217" customWidth="1"/>
    <col min="91" max="96" width="10.7109375" style="217" customWidth="1"/>
    <col min="97" max="98" width="11.42578125" style="217" customWidth="1"/>
    <col min="99" max="103" width="10.7109375" style="217" customWidth="1"/>
    <col min="104" max="104" width="11.7109375" style="217" customWidth="1"/>
    <col min="105" max="105" width="10.7109375" style="217" customWidth="1"/>
    <col min="106" max="106" width="11.42578125" style="217" customWidth="1"/>
    <col min="107" max="110" width="10.7109375" style="217" customWidth="1"/>
    <col min="111" max="111" width="11.5703125" style="217" customWidth="1"/>
    <col min="112" max="113" width="10.7109375" style="217" customWidth="1"/>
    <col min="114" max="114" width="11.42578125" style="217" customWidth="1"/>
    <col min="115" max="117" width="10.7109375" style="217" customWidth="1"/>
    <col min="118" max="118" width="11.42578125" style="217" customWidth="1"/>
    <col min="119" max="124" width="10.7109375" style="217" customWidth="1"/>
    <col min="125" max="126" width="11.42578125" style="217" customWidth="1"/>
    <col min="127" max="131" width="10.7109375" style="217" customWidth="1"/>
    <col min="132" max="132" width="11.7109375" style="217" customWidth="1"/>
    <col min="133" max="133" width="10.7109375" style="217" customWidth="1"/>
    <col min="134" max="134" width="11.42578125" style="217" customWidth="1"/>
    <col min="135" max="138" width="10.7109375" style="217" customWidth="1"/>
    <col min="139" max="139" width="11.5703125" style="217" customWidth="1"/>
    <col min="140" max="141" width="10.7109375" style="217" customWidth="1"/>
    <col min="142" max="142" width="11.42578125" style="217" customWidth="1"/>
    <col min="143" max="145" width="10.7109375" style="217" customWidth="1"/>
    <col min="146" max="146" width="11.42578125" style="217" customWidth="1"/>
    <col min="147" max="152" width="10.7109375" style="217" customWidth="1"/>
    <col min="153" max="154" width="11.42578125" style="217" customWidth="1"/>
    <col min="155" max="159" width="10.7109375" style="217" customWidth="1"/>
    <col min="160" max="160" width="11.7109375" style="217" customWidth="1"/>
    <col min="161" max="161" width="10.7109375" style="217" customWidth="1"/>
    <col min="162" max="162" width="11.42578125" style="217" customWidth="1"/>
    <col min="163" max="166" width="10.7109375" style="217" customWidth="1"/>
    <col min="167" max="167" width="11.5703125" style="217" customWidth="1"/>
    <col min="168" max="169" width="10.7109375" style="217" customWidth="1"/>
    <col min="170" max="170" width="11.42578125" style="217" customWidth="1"/>
    <col min="171" max="173" width="10.7109375" style="217" customWidth="1"/>
    <col min="174" max="174" width="11.42578125" style="217" customWidth="1"/>
    <col min="175" max="180" width="10.7109375" style="217" customWidth="1"/>
    <col min="181" max="182" width="11.42578125" style="217" customWidth="1"/>
    <col min="183" max="186" width="10.7109375" style="217" customWidth="1"/>
    <col min="187" max="16384" width="9.140625" style="185"/>
  </cols>
  <sheetData>
    <row r="2" spans="1:3004" s="299" customFormat="1" ht="18" customHeight="1" thickBot="1" x14ac:dyDescent="0.3">
      <c r="A2" s="292"/>
      <c r="B2" s="300"/>
      <c r="C2" s="301" t="str">
        <f t="shared" ref="C2:I2" si="0">C76</f>
        <v>Saldo OK</v>
      </c>
      <c r="D2" s="301" t="str">
        <f t="shared" si="0"/>
        <v>Saldo OK</v>
      </c>
      <c r="E2" s="301" t="str">
        <f t="shared" si="0"/>
        <v>Saldo OK</v>
      </c>
      <c r="F2" s="301" t="str">
        <f t="shared" si="0"/>
        <v>Saldo OK</v>
      </c>
      <c r="G2" s="301" t="str">
        <f t="shared" si="0"/>
        <v>Saldo OK</v>
      </c>
      <c r="H2" s="301" t="str">
        <f t="shared" si="0"/>
        <v>Saldo OK</v>
      </c>
      <c r="I2" s="301" t="str">
        <f t="shared" si="0"/>
        <v>Saldo OK</v>
      </c>
      <c r="J2" s="301" t="str">
        <f t="shared" ref="J2:P2" si="1">J76</f>
        <v>Saldo OK</v>
      </c>
      <c r="K2" s="301" t="str">
        <f t="shared" si="1"/>
        <v>Saldo OK</v>
      </c>
      <c r="L2" s="301" t="str">
        <f t="shared" si="1"/>
        <v>Saldo OK</v>
      </c>
      <c r="M2" s="301" t="str">
        <f t="shared" si="1"/>
        <v>Saldo OK</v>
      </c>
      <c r="N2" s="301" t="str">
        <f t="shared" si="1"/>
        <v>Saldo OK</v>
      </c>
      <c r="O2" s="301" t="str">
        <f t="shared" si="1"/>
        <v>Saldo OK</v>
      </c>
      <c r="P2" s="301" t="str">
        <f t="shared" si="1"/>
        <v>Saldo OK</v>
      </c>
      <c r="Q2" s="301" t="str">
        <f t="shared" ref="Q2:BM2" si="2">Q76</f>
        <v>Saldo OK</v>
      </c>
      <c r="R2" s="301" t="str">
        <f t="shared" si="2"/>
        <v>Saldo OK</v>
      </c>
      <c r="S2" s="301" t="str">
        <f t="shared" si="2"/>
        <v>Saldo OK</v>
      </c>
      <c r="T2" s="301" t="str">
        <f t="shared" si="2"/>
        <v>Saldo OK</v>
      </c>
      <c r="U2" s="301" t="str">
        <f t="shared" si="2"/>
        <v>Saldo OK</v>
      </c>
      <c r="V2" s="301" t="str">
        <f t="shared" si="2"/>
        <v>Saldo OK</v>
      </c>
      <c r="W2" s="301" t="str">
        <f t="shared" si="2"/>
        <v>Saldo OK</v>
      </c>
      <c r="X2" s="301" t="str">
        <f t="shared" si="2"/>
        <v>Saldo OK</v>
      </c>
      <c r="Y2" s="301" t="str">
        <f t="shared" si="2"/>
        <v>Saldo OK</v>
      </c>
      <c r="Z2" s="301" t="str">
        <f t="shared" si="2"/>
        <v>Saldo OK</v>
      </c>
      <c r="AA2" s="301" t="str">
        <f t="shared" si="2"/>
        <v>Saldo OK</v>
      </c>
      <c r="AB2" s="301" t="str">
        <f t="shared" si="2"/>
        <v>Saldo OK</v>
      </c>
      <c r="AC2" s="301" t="str">
        <f t="shared" si="2"/>
        <v>Saldo OK</v>
      </c>
      <c r="AD2" s="301" t="str">
        <f t="shared" si="2"/>
        <v>Saldo OK</v>
      </c>
      <c r="AE2" s="301" t="str">
        <f t="shared" si="2"/>
        <v>Saldo OK</v>
      </c>
      <c r="AF2" s="301" t="str">
        <f t="shared" si="2"/>
        <v>Saldo OK</v>
      </c>
      <c r="AG2" s="301" t="str">
        <f t="shared" si="2"/>
        <v>Saldo OK</v>
      </c>
      <c r="AH2" s="301" t="str">
        <f t="shared" si="2"/>
        <v>Saldo OK</v>
      </c>
      <c r="AI2" s="301" t="str">
        <f t="shared" si="2"/>
        <v>Saldo OK</v>
      </c>
      <c r="AJ2" s="301" t="str">
        <f t="shared" si="2"/>
        <v>Saldo OK</v>
      </c>
      <c r="AK2" s="301" t="str">
        <f t="shared" si="2"/>
        <v>Saldo OK</v>
      </c>
      <c r="AL2" s="301" t="str">
        <f t="shared" si="2"/>
        <v>Saldo OK</v>
      </c>
      <c r="AM2" s="301" t="str">
        <f t="shared" si="2"/>
        <v>Saldo OK</v>
      </c>
      <c r="AN2" s="301" t="str">
        <f t="shared" si="2"/>
        <v>Saldo OK</v>
      </c>
      <c r="AO2" s="301" t="str">
        <f t="shared" si="2"/>
        <v>Saldo OK</v>
      </c>
      <c r="AP2" s="301" t="str">
        <f t="shared" si="2"/>
        <v>Saldo OK</v>
      </c>
      <c r="AQ2" s="301" t="str">
        <f t="shared" si="2"/>
        <v>Saldo OK</v>
      </c>
      <c r="AR2" s="301" t="str">
        <f t="shared" si="2"/>
        <v>Saldo OK</v>
      </c>
      <c r="AS2" s="301" t="str">
        <f t="shared" si="2"/>
        <v>Saldo OK</v>
      </c>
      <c r="AT2" s="301" t="str">
        <f t="shared" si="2"/>
        <v>Saldo OK</v>
      </c>
      <c r="AU2" s="301" t="str">
        <f t="shared" si="2"/>
        <v>Saldo OK</v>
      </c>
      <c r="AV2" s="301" t="str">
        <f t="shared" si="2"/>
        <v>Saldo OK</v>
      </c>
      <c r="AW2" s="301" t="str">
        <f t="shared" si="2"/>
        <v>Saldo OK</v>
      </c>
      <c r="AX2" s="301" t="str">
        <f t="shared" si="2"/>
        <v>Saldo OK</v>
      </c>
      <c r="AY2" s="301" t="str">
        <f t="shared" si="2"/>
        <v>Saldo OK</v>
      </c>
      <c r="AZ2" s="301" t="str">
        <f t="shared" si="2"/>
        <v>Saldo OK</v>
      </c>
      <c r="BA2" s="301" t="str">
        <f t="shared" si="2"/>
        <v>Saldo OK</v>
      </c>
      <c r="BB2" s="301" t="str">
        <f t="shared" si="2"/>
        <v>Saldo OK</v>
      </c>
      <c r="BC2" s="301" t="str">
        <f t="shared" si="2"/>
        <v>Saldo OK</v>
      </c>
      <c r="BD2" s="301" t="str">
        <f t="shared" si="2"/>
        <v>Saldo OK</v>
      </c>
      <c r="BE2" s="301" t="str">
        <f t="shared" si="2"/>
        <v>Saldo OK</v>
      </c>
      <c r="BF2" s="301" t="str">
        <f t="shared" si="2"/>
        <v>Saldo OK</v>
      </c>
      <c r="BG2" s="301" t="str">
        <f t="shared" si="2"/>
        <v>Saldo OK</v>
      </c>
      <c r="BH2" s="301" t="str">
        <f t="shared" si="2"/>
        <v>Saldo OK</v>
      </c>
      <c r="BI2" s="301" t="str">
        <f t="shared" si="2"/>
        <v>Saldo OK</v>
      </c>
      <c r="BJ2" s="301" t="str">
        <f t="shared" si="2"/>
        <v>Saldo OK</v>
      </c>
      <c r="BK2" s="301" t="str">
        <f t="shared" si="2"/>
        <v>Saldo OK</v>
      </c>
      <c r="BL2" s="301" t="str">
        <f t="shared" si="2"/>
        <v>Saldo OK</v>
      </c>
      <c r="BM2" s="301" t="str">
        <f t="shared" si="2"/>
        <v>Saldo OK</v>
      </c>
      <c r="BN2" s="301" t="str">
        <f t="shared" ref="BN2:BT2" si="3">BN76</f>
        <v>Saldo OK</v>
      </c>
      <c r="BO2" s="301" t="str">
        <f t="shared" si="3"/>
        <v>Saldo OK</v>
      </c>
      <c r="BP2" s="301" t="str">
        <f t="shared" si="3"/>
        <v>Saldo OK</v>
      </c>
      <c r="BQ2" s="301" t="str">
        <f t="shared" si="3"/>
        <v>Saldo OK</v>
      </c>
      <c r="BR2" s="301" t="str">
        <f t="shared" si="3"/>
        <v>Saldo OK</v>
      </c>
      <c r="BS2" s="301" t="str">
        <f t="shared" si="3"/>
        <v>Saldo OK</v>
      </c>
      <c r="BT2" s="301" t="str">
        <f t="shared" si="3"/>
        <v>Saldo OK</v>
      </c>
      <c r="BU2" s="301" t="str">
        <f t="shared" ref="BU2:CJ2" si="4">BU76</f>
        <v>Saldo OK</v>
      </c>
      <c r="BV2" s="301" t="str">
        <f t="shared" si="4"/>
        <v>Saldo OK</v>
      </c>
      <c r="BW2" s="301" t="str">
        <f t="shared" si="4"/>
        <v>Saldo OK</v>
      </c>
      <c r="BX2" s="301" t="str">
        <f t="shared" si="4"/>
        <v>Saldo OK</v>
      </c>
      <c r="BY2" s="301" t="str">
        <f t="shared" si="4"/>
        <v>Saldo OK</v>
      </c>
      <c r="BZ2" s="301" t="str">
        <f t="shared" si="4"/>
        <v>Saldo OK</v>
      </c>
      <c r="CA2" s="301" t="str">
        <f t="shared" si="4"/>
        <v>Saldo OK</v>
      </c>
      <c r="CB2" s="301" t="str">
        <f t="shared" si="4"/>
        <v>Saldo OK</v>
      </c>
      <c r="CC2" s="301" t="str">
        <f t="shared" si="4"/>
        <v>Saldo OK</v>
      </c>
      <c r="CD2" s="301" t="str">
        <f t="shared" si="4"/>
        <v>Saldo OK</v>
      </c>
      <c r="CE2" s="301" t="str">
        <f t="shared" si="4"/>
        <v>Saldo OK</v>
      </c>
      <c r="CF2" s="301" t="str">
        <f t="shared" si="4"/>
        <v>Saldo OK</v>
      </c>
      <c r="CG2" s="301" t="str">
        <f t="shared" si="4"/>
        <v>Saldo OK</v>
      </c>
      <c r="CH2" s="301" t="str">
        <f t="shared" si="4"/>
        <v>Saldo OK</v>
      </c>
      <c r="CI2" s="301" t="str">
        <f t="shared" si="4"/>
        <v>Saldo OK</v>
      </c>
      <c r="CJ2" s="301" t="str">
        <f t="shared" si="4"/>
        <v>Saldo OK</v>
      </c>
      <c r="CK2" s="301">
        <f t="shared" ref="CK2:CV2" si="5">CK76</f>
        <v>-430</v>
      </c>
      <c r="CL2" s="301">
        <f t="shared" si="5"/>
        <v>-430</v>
      </c>
      <c r="CM2" s="301">
        <f t="shared" si="5"/>
        <v>-430</v>
      </c>
      <c r="CN2" s="301">
        <f t="shared" si="5"/>
        <v>-430</v>
      </c>
      <c r="CO2" s="301">
        <f t="shared" si="5"/>
        <v>-430</v>
      </c>
      <c r="CP2" s="301">
        <f t="shared" si="5"/>
        <v>-430</v>
      </c>
      <c r="CQ2" s="301">
        <f t="shared" si="5"/>
        <v>-430</v>
      </c>
      <c r="CR2" s="301">
        <f t="shared" si="5"/>
        <v>-430</v>
      </c>
      <c r="CS2" s="301">
        <f t="shared" si="5"/>
        <v>-430</v>
      </c>
      <c r="CT2" s="301">
        <f t="shared" si="5"/>
        <v>-430</v>
      </c>
      <c r="CU2" s="301">
        <f t="shared" si="5"/>
        <v>-430</v>
      </c>
      <c r="CV2" s="301">
        <f t="shared" si="5"/>
        <v>-430</v>
      </c>
      <c r="CW2" s="301">
        <f t="shared" ref="CW2:DL2" si="6">CW76</f>
        <v>-430</v>
      </c>
      <c r="CX2" s="301">
        <f t="shared" si="6"/>
        <v>-430</v>
      </c>
      <c r="CY2" s="301">
        <f t="shared" si="6"/>
        <v>-430</v>
      </c>
      <c r="CZ2" s="301">
        <f t="shared" si="6"/>
        <v>-430</v>
      </c>
      <c r="DA2" s="301">
        <f t="shared" si="6"/>
        <v>-430</v>
      </c>
      <c r="DB2" s="301">
        <f t="shared" si="6"/>
        <v>-430</v>
      </c>
      <c r="DC2" s="301">
        <f t="shared" si="6"/>
        <v>-430</v>
      </c>
      <c r="DD2" s="301">
        <f t="shared" si="6"/>
        <v>-430</v>
      </c>
      <c r="DE2" s="301">
        <f t="shared" si="6"/>
        <v>-430</v>
      </c>
      <c r="DF2" s="301">
        <f t="shared" si="6"/>
        <v>-430</v>
      </c>
      <c r="DG2" s="301">
        <f t="shared" si="6"/>
        <v>-430</v>
      </c>
      <c r="DH2" s="301">
        <f t="shared" si="6"/>
        <v>-430</v>
      </c>
      <c r="DI2" s="301">
        <f t="shared" si="6"/>
        <v>-430</v>
      </c>
      <c r="DJ2" s="301">
        <f t="shared" si="6"/>
        <v>-430</v>
      </c>
      <c r="DK2" s="301">
        <f t="shared" si="6"/>
        <v>-430</v>
      </c>
      <c r="DL2" s="301">
        <f t="shared" si="6"/>
        <v>-430</v>
      </c>
      <c r="DM2" s="301">
        <f t="shared" ref="DM2:DX2" si="7">DM76</f>
        <v>-430</v>
      </c>
      <c r="DN2" s="301">
        <f t="shared" si="7"/>
        <v>-430</v>
      </c>
      <c r="DO2" s="301">
        <f t="shared" si="7"/>
        <v>-430</v>
      </c>
      <c r="DP2" s="301">
        <f t="shared" si="7"/>
        <v>-430</v>
      </c>
      <c r="DQ2" s="301">
        <f t="shared" si="7"/>
        <v>-430</v>
      </c>
      <c r="DR2" s="301">
        <f t="shared" si="7"/>
        <v>-430</v>
      </c>
      <c r="DS2" s="301">
        <f t="shared" si="7"/>
        <v>-430</v>
      </c>
      <c r="DT2" s="301">
        <f t="shared" si="7"/>
        <v>-430</v>
      </c>
      <c r="DU2" s="301">
        <f t="shared" si="7"/>
        <v>-430</v>
      </c>
      <c r="DV2" s="301">
        <f t="shared" si="7"/>
        <v>-430</v>
      </c>
      <c r="DW2" s="301">
        <f t="shared" si="7"/>
        <v>-430</v>
      </c>
      <c r="DX2" s="301">
        <f t="shared" si="7"/>
        <v>-430</v>
      </c>
      <c r="DY2" s="301">
        <f t="shared" ref="DY2:EN2" si="8">DY76</f>
        <v>-430</v>
      </c>
      <c r="DZ2" s="301">
        <f t="shared" si="8"/>
        <v>-430</v>
      </c>
      <c r="EA2" s="301">
        <f t="shared" si="8"/>
        <v>-430</v>
      </c>
      <c r="EB2" s="301">
        <f t="shared" si="8"/>
        <v>-430</v>
      </c>
      <c r="EC2" s="301">
        <f t="shared" si="8"/>
        <v>-430</v>
      </c>
      <c r="ED2" s="301">
        <f t="shared" si="8"/>
        <v>-430</v>
      </c>
      <c r="EE2" s="301">
        <f t="shared" si="8"/>
        <v>-430</v>
      </c>
      <c r="EF2" s="301">
        <f t="shared" si="8"/>
        <v>-430</v>
      </c>
      <c r="EG2" s="301">
        <f t="shared" si="8"/>
        <v>-430</v>
      </c>
      <c r="EH2" s="301">
        <f t="shared" si="8"/>
        <v>-430</v>
      </c>
      <c r="EI2" s="301">
        <f t="shared" si="8"/>
        <v>-430</v>
      </c>
      <c r="EJ2" s="301">
        <f t="shared" si="8"/>
        <v>-430</v>
      </c>
      <c r="EK2" s="301">
        <f t="shared" si="8"/>
        <v>-430</v>
      </c>
      <c r="EL2" s="301">
        <f t="shared" si="8"/>
        <v>-430</v>
      </c>
      <c r="EM2" s="301">
        <f t="shared" si="8"/>
        <v>-430</v>
      </c>
      <c r="EN2" s="301">
        <f t="shared" si="8"/>
        <v>-430</v>
      </c>
      <c r="EO2" s="301">
        <f t="shared" ref="EO2:EZ2" si="9">EO76</f>
        <v>-430</v>
      </c>
      <c r="EP2" s="301">
        <f t="shared" si="9"/>
        <v>-430</v>
      </c>
      <c r="EQ2" s="301">
        <f t="shared" si="9"/>
        <v>-430</v>
      </c>
      <c r="ER2" s="301">
        <f t="shared" si="9"/>
        <v>-430</v>
      </c>
      <c r="ES2" s="301">
        <f t="shared" si="9"/>
        <v>-430</v>
      </c>
      <c r="ET2" s="301">
        <f t="shared" si="9"/>
        <v>-430</v>
      </c>
      <c r="EU2" s="301">
        <f t="shared" si="9"/>
        <v>-430</v>
      </c>
      <c r="EV2" s="301">
        <f t="shared" si="9"/>
        <v>-430</v>
      </c>
      <c r="EW2" s="301">
        <f t="shared" si="9"/>
        <v>-430</v>
      </c>
      <c r="EX2" s="301">
        <f t="shared" si="9"/>
        <v>-430</v>
      </c>
      <c r="EY2" s="301">
        <f t="shared" si="9"/>
        <v>-430</v>
      </c>
      <c r="EZ2" s="301">
        <f t="shared" si="9"/>
        <v>-430</v>
      </c>
      <c r="FA2" s="301">
        <f t="shared" ref="FA2:FP2" si="10">FA76</f>
        <v>-430</v>
      </c>
      <c r="FB2" s="301">
        <f t="shared" si="10"/>
        <v>-430</v>
      </c>
      <c r="FC2" s="301">
        <f t="shared" si="10"/>
        <v>-430</v>
      </c>
      <c r="FD2" s="301">
        <f t="shared" si="10"/>
        <v>-430</v>
      </c>
      <c r="FE2" s="301">
        <f t="shared" si="10"/>
        <v>-430</v>
      </c>
      <c r="FF2" s="301">
        <f t="shared" si="10"/>
        <v>-430</v>
      </c>
      <c r="FG2" s="301">
        <f t="shared" si="10"/>
        <v>-430</v>
      </c>
      <c r="FH2" s="301">
        <f t="shared" si="10"/>
        <v>-430</v>
      </c>
      <c r="FI2" s="301">
        <f t="shared" si="10"/>
        <v>-430</v>
      </c>
      <c r="FJ2" s="301">
        <f t="shared" si="10"/>
        <v>-430</v>
      </c>
      <c r="FK2" s="301">
        <f t="shared" si="10"/>
        <v>-430</v>
      </c>
      <c r="FL2" s="301">
        <f t="shared" si="10"/>
        <v>-430</v>
      </c>
      <c r="FM2" s="301">
        <f t="shared" si="10"/>
        <v>-430</v>
      </c>
      <c r="FN2" s="301">
        <f t="shared" si="10"/>
        <v>-430</v>
      </c>
      <c r="FO2" s="301">
        <f t="shared" si="10"/>
        <v>-430</v>
      </c>
      <c r="FP2" s="301">
        <f t="shared" si="10"/>
        <v>-430</v>
      </c>
      <c r="FQ2" s="301">
        <f t="shared" ref="FQ2:GB2" si="11">FQ76</f>
        <v>-430</v>
      </c>
      <c r="FR2" s="301">
        <f t="shared" si="11"/>
        <v>-430</v>
      </c>
      <c r="FS2" s="301">
        <f t="shared" si="11"/>
        <v>-430</v>
      </c>
      <c r="FT2" s="301">
        <f t="shared" si="11"/>
        <v>-430</v>
      </c>
      <c r="FU2" s="301">
        <f t="shared" si="11"/>
        <v>-430</v>
      </c>
      <c r="FV2" s="301">
        <f t="shared" si="11"/>
        <v>-430</v>
      </c>
      <c r="FW2" s="301">
        <f t="shared" si="11"/>
        <v>-430</v>
      </c>
      <c r="FX2" s="301">
        <f t="shared" si="11"/>
        <v>-430</v>
      </c>
      <c r="FY2" s="301">
        <f t="shared" si="11"/>
        <v>-430</v>
      </c>
      <c r="FZ2" s="301">
        <f t="shared" si="11"/>
        <v>-430</v>
      </c>
      <c r="GA2" s="301">
        <f t="shared" si="11"/>
        <v>-430</v>
      </c>
      <c r="GB2" s="301">
        <f t="shared" si="11"/>
        <v>-430</v>
      </c>
      <c r="GC2" s="301">
        <f>GC76</f>
        <v>-430</v>
      </c>
      <c r="GD2" s="301">
        <f>GD76</f>
        <v>-430</v>
      </c>
    </row>
    <row r="3" spans="1:3004" s="280" customFormat="1" ht="18" customHeight="1" x14ac:dyDescent="0.25">
      <c r="B3" s="345" t="s">
        <v>215</v>
      </c>
      <c r="C3" s="339" t="s">
        <v>100</v>
      </c>
      <c r="D3" s="340" t="s">
        <v>101</v>
      </c>
      <c r="E3" s="341" t="s">
        <v>2</v>
      </c>
      <c r="F3" s="341" t="s">
        <v>3</v>
      </c>
      <c r="G3" s="341" t="s">
        <v>4</v>
      </c>
      <c r="H3" s="341" t="s">
        <v>5</v>
      </c>
      <c r="I3" s="341" t="s">
        <v>1</v>
      </c>
      <c r="J3" s="340" t="s">
        <v>100</v>
      </c>
      <c r="K3" s="340" t="s">
        <v>101</v>
      </c>
      <c r="L3" s="341" t="s">
        <v>2</v>
      </c>
      <c r="M3" s="341" t="s">
        <v>3</v>
      </c>
      <c r="N3" s="341" t="s">
        <v>4</v>
      </c>
      <c r="O3" s="341" t="s">
        <v>5</v>
      </c>
      <c r="P3" s="341" t="s">
        <v>1</v>
      </c>
      <c r="Q3" s="340" t="s">
        <v>100</v>
      </c>
      <c r="R3" s="340" t="s">
        <v>101</v>
      </c>
      <c r="S3" s="341" t="s">
        <v>2</v>
      </c>
      <c r="T3" s="341" t="s">
        <v>3</v>
      </c>
      <c r="U3" s="341" t="s">
        <v>4</v>
      </c>
      <c r="V3" s="341" t="s">
        <v>5</v>
      </c>
      <c r="W3" s="341" t="s">
        <v>1</v>
      </c>
      <c r="X3" s="340" t="s">
        <v>100</v>
      </c>
      <c r="Y3" s="340" t="s">
        <v>101</v>
      </c>
      <c r="Z3" s="341" t="s">
        <v>2</v>
      </c>
      <c r="AA3" s="341" t="s">
        <v>3</v>
      </c>
      <c r="AB3" s="341" t="s">
        <v>4</v>
      </c>
      <c r="AC3" s="341" t="s">
        <v>5</v>
      </c>
      <c r="AD3" s="341" t="s">
        <v>1</v>
      </c>
      <c r="AE3" s="340" t="s">
        <v>100</v>
      </c>
      <c r="AF3" s="340" t="s">
        <v>101</v>
      </c>
      <c r="AG3" s="341" t="s">
        <v>2</v>
      </c>
      <c r="AH3" s="341" t="s">
        <v>3</v>
      </c>
      <c r="AI3" s="341" t="s">
        <v>4</v>
      </c>
      <c r="AJ3" s="341" t="s">
        <v>5</v>
      </c>
      <c r="AK3" s="341" t="s">
        <v>1</v>
      </c>
      <c r="AL3" s="340" t="s">
        <v>100</v>
      </c>
      <c r="AM3" s="340" t="s">
        <v>101</v>
      </c>
      <c r="AN3" s="341" t="s">
        <v>2</v>
      </c>
      <c r="AO3" s="341" t="s">
        <v>3</v>
      </c>
      <c r="AP3" s="341" t="s">
        <v>4</v>
      </c>
      <c r="AQ3" s="341" t="s">
        <v>5</v>
      </c>
      <c r="AR3" s="341" t="s">
        <v>1</v>
      </c>
      <c r="AS3" s="340" t="s">
        <v>100</v>
      </c>
      <c r="AT3" s="340" t="s">
        <v>101</v>
      </c>
      <c r="AU3" s="341" t="s">
        <v>2</v>
      </c>
      <c r="AV3" s="341" t="s">
        <v>3</v>
      </c>
      <c r="AW3" s="341" t="s">
        <v>4</v>
      </c>
      <c r="AX3" s="341" t="s">
        <v>5</v>
      </c>
      <c r="AY3" s="341" t="s">
        <v>1</v>
      </c>
      <c r="AZ3" s="340" t="s">
        <v>100</v>
      </c>
      <c r="BA3" s="340" t="s">
        <v>101</v>
      </c>
      <c r="BB3" s="341" t="s">
        <v>2</v>
      </c>
      <c r="BC3" s="341" t="s">
        <v>3</v>
      </c>
      <c r="BD3" s="341" t="s">
        <v>4</v>
      </c>
      <c r="BE3" s="341" t="s">
        <v>5</v>
      </c>
      <c r="BF3" s="341" t="s">
        <v>1</v>
      </c>
      <c r="BG3" s="340" t="s">
        <v>100</v>
      </c>
      <c r="BH3" s="340" t="s">
        <v>101</v>
      </c>
      <c r="BI3" s="341" t="s">
        <v>2</v>
      </c>
      <c r="BJ3" s="341" t="s">
        <v>3</v>
      </c>
      <c r="BK3" s="341" t="s">
        <v>4</v>
      </c>
      <c r="BL3" s="341" t="s">
        <v>5</v>
      </c>
      <c r="BM3" s="341" t="s">
        <v>1</v>
      </c>
      <c r="BN3" s="340" t="s">
        <v>100</v>
      </c>
      <c r="BO3" s="340" t="s">
        <v>101</v>
      </c>
      <c r="BP3" s="341" t="s">
        <v>2</v>
      </c>
      <c r="BQ3" s="341" t="s">
        <v>3</v>
      </c>
      <c r="BR3" s="341" t="s">
        <v>4</v>
      </c>
      <c r="BS3" s="341" t="s">
        <v>5</v>
      </c>
      <c r="BT3" s="341" t="s">
        <v>1</v>
      </c>
      <c r="BU3" s="340" t="s">
        <v>100</v>
      </c>
      <c r="BV3" s="340" t="s">
        <v>101</v>
      </c>
      <c r="BW3" s="341" t="s">
        <v>2</v>
      </c>
      <c r="BX3" s="341" t="s">
        <v>3</v>
      </c>
      <c r="BY3" s="341" t="s">
        <v>4</v>
      </c>
      <c r="BZ3" s="341" t="s">
        <v>5</v>
      </c>
      <c r="CA3" s="341" t="s">
        <v>1</v>
      </c>
      <c r="CB3" s="340" t="s">
        <v>100</v>
      </c>
      <c r="CC3" s="340" t="s">
        <v>101</v>
      </c>
      <c r="CD3" s="341" t="s">
        <v>2</v>
      </c>
      <c r="CE3" s="341" t="s">
        <v>3</v>
      </c>
      <c r="CF3" s="341" t="s">
        <v>4</v>
      </c>
      <c r="CG3" s="341" t="s">
        <v>5</v>
      </c>
      <c r="CH3" s="341" t="s">
        <v>1</v>
      </c>
      <c r="CI3" s="340" t="s">
        <v>100</v>
      </c>
      <c r="CJ3" s="340" t="s">
        <v>101</v>
      </c>
      <c r="CK3" s="341" t="s">
        <v>2</v>
      </c>
      <c r="CL3" s="341" t="s">
        <v>3</v>
      </c>
      <c r="CM3" s="341" t="s">
        <v>4</v>
      </c>
      <c r="CN3" s="341" t="s">
        <v>5</v>
      </c>
      <c r="CO3" s="341" t="s">
        <v>1</v>
      </c>
      <c r="CP3" s="340" t="s">
        <v>100</v>
      </c>
      <c r="CQ3" s="340" t="s">
        <v>101</v>
      </c>
      <c r="CR3" s="341" t="s">
        <v>2</v>
      </c>
      <c r="CS3" s="341" t="s">
        <v>3</v>
      </c>
      <c r="CT3" s="341" t="s">
        <v>4</v>
      </c>
      <c r="CU3" s="341" t="s">
        <v>5</v>
      </c>
      <c r="CV3" s="341" t="s">
        <v>1</v>
      </c>
      <c r="CW3" s="340" t="s">
        <v>100</v>
      </c>
      <c r="CX3" s="340" t="s">
        <v>101</v>
      </c>
      <c r="CY3" s="341" t="s">
        <v>2</v>
      </c>
      <c r="CZ3" s="341" t="s">
        <v>3</v>
      </c>
      <c r="DA3" s="341" t="s">
        <v>4</v>
      </c>
      <c r="DB3" s="341" t="s">
        <v>5</v>
      </c>
      <c r="DC3" s="341" t="s">
        <v>1</v>
      </c>
      <c r="DD3" s="340" t="s">
        <v>100</v>
      </c>
      <c r="DE3" s="340" t="s">
        <v>101</v>
      </c>
      <c r="DF3" s="341" t="s">
        <v>2</v>
      </c>
      <c r="DG3" s="341" t="s">
        <v>3</v>
      </c>
      <c r="DH3" s="341" t="s">
        <v>4</v>
      </c>
      <c r="DI3" s="341" t="s">
        <v>5</v>
      </c>
      <c r="DJ3" s="341" t="s">
        <v>1</v>
      </c>
      <c r="DK3" s="340" t="s">
        <v>100</v>
      </c>
      <c r="DL3" s="340" t="s">
        <v>101</v>
      </c>
      <c r="DM3" s="341" t="s">
        <v>2</v>
      </c>
      <c r="DN3" s="341" t="s">
        <v>3</v>
      </c>
      <c r="DO3" s="341" t="s">
        <v>4</v>
      </c>
      <c r="DP3" s="341" t="s">
        <v>5</v>
      </c>
      <c r="DQ3" s="341" t="s">
        <v>1</v>
      </c>
      <c r="DR3" s="340" t="s">
        <v>100</v>
      </c>
      <c r="DS3" s="340" t="s">
        <v>101</v>
      </c>
      <c r="DT3" s="341" t="s">
        <v>2</v>
      </c>
      <c r="DU3" s="341" t="s">
        <v>3</v>
      </c>
      <c r="DV3" s="341" t="s">
        <v>4</v>
      </c>
      <c r="DW3" s="341" t="s">
        <v>5</v>
      </c>
      <c r="DX3" s="341" t="s">
        <v>1</v>
      </c>
      <c r="DY3" s="340" t="s">
        <v>100</v>
      </c>
      <c r="DZ3" s="340" t="s">
        <v>101</v>
      </c>
      <c r="EA3" s="341" t="s">
        <v>2</v>
      </c>
      <c r="EB3" s="341" t="s">
        <v>3</v>
      </c>
      <c r="EC3" s="341" t="s">
        <v>4</v>
      </c>
      <c r="ED3" s="341" t="s">
        <v>5</v>
      </c>
      <c r="EE3" s="341" t="s">
        <v>1</v>
      </c>
      <c r="EF3" s="340" t="s">
        <v>100</v>
      </c>
      <c r="EG3" s="340" t="s">
        <v>101</v>
      </c>
      <c r="EH3" s="341" t="s">
        <v>2</v>
      </c>
      <c r="EI3" s="341" t="s">
        <v>3</v>
      </c>
      <c r="EJ3" s="341" t="s">
        <v>4</v>
      </c>
      <c r="EK3" s="341" t="s">
        <v>5</v>
      </c>
      <c r="EL3" s="341" t="s">
        <v>1</v>
      </c>
      <c r="EM3" s="340" t="s">
        <v>100</v>
      </c>
      <c r="EN3" s="340" t="s">
        <v>101</v>
      </c>
      <c r="EO3" s="341" t="s">
        <v>2</v>
      </c>
      <c r="EP3" s="341" t="s">
        <v>3</v>
      </c>
      <c r="EQ3" s="341" t="s">
        <v>4</v>
      </c>
      <c r="ER3" s="341" t="s">
        <v>5</v>
      </c>
      <c r="ES3" s="341" t="s">
        <v>1</v>
      </c>
      <c r="ET3" s="340" t="s">
        <v>100</v>
      </c>
      <c r="EU3" s="340" t="s">
        <v>101</v>
      </c>
      <c r="EV3" s="341" t="s">
        <v>2</v>
      </c>
      <c r="EW3" s="341" t="s">
        <v>3</v>
      </c>
      <c r="EX3" s="341" t="s">
        <v>4</v>
      </c>
      <c r="EY3" s="341" t="s">
        <v>5</v>
      </c>
      <c r="EZ3" s="341" t="s">
        <v>1</v>
      </c>
      <c r="FA3" s="340" t="s">
        <v>100</v>
      </c>
      <c r="FB3" s="340" t="s">
        <v>101</v>
      </c>
      <c r="FC3" s="341" t="s">
        <v>2</v>
      </c>
      <c r="FD3" s="341" t="s">
        <v>3</v>
      </c>
      <c r="FE3" s="341" t="s">
        <v>4</v>
      </c>
      <c r="FF3" s="341" t="s">
        <v>5</v>
      </c>
      <c r="FG3" s="341" t="s">
        <v>1</v>
      </c>
      <c r="FH3" s="340" t="s">
        <v>100</v>
      </c>
      <c r="FI3" s="340" t="s">
        <v>101</v>
      </c>
      <c r="FJ3" s="341" t="s">
        <v>2</v>
      </c>
      <c r="FK3" s="341" t="s">
        <v>3</v>
      </c>
      <c r="FL3" s="341" t="s">
        <v>4</v>
      </c>
      <c r="FM3" s="341" t="s">
        <v>5</v>
      </c>
      <c r="FN3" s="341" t="s">
        <v>1</v>
      </c>
      <c r="FO3" s="340" t="s">
        <v>100</v>
      </c>
      <c r="FP3" s="340" t="s">
        <v>101</v>
      </c>
      <c r="FQ3" s="341" t="s">
        <v>2</v>
      </c>
      <c r="FR3" s="341" t="s">
        <v>3</v>
      </c>
      <c r="FS3" s="341" t="s">
        <v>4</v>
      </c>
      <c r="FT3" s="341" t="s">
        <v>5</v>
      </c>
      <c r="FU3" s="341" t="s">
        <v>1</v>
      </c>
      <c r="FV3" s="340" t="s">
        <v>100</v>
      </c>
      <c r="FW3" s="340" t="s">
        <v>101</v>
      </c>
      <c r="FX3" s="341" t="s">
        <v>2</v>
      </c>
      <c r="FY3" s="341" t="s">
        <v>3</v>
      </c>
      <c r="FZ3" s="341" t="s">
        <v>4</v>
      </c>
      <c r="GA3" s="341" t="s">
        <v>5</v>
      </c>
      <c r="GB3" s="341" t="s">
        <v>1</v>
      </c>
      <c r="GC3" s="340" t="s">
        <v>100</v>
      </c>
      <c r="GD3" s="340" t="s">
        <v>101</v>
      </c>
    </row>
    <row r="4" spans="1:3004" s="295" customFormat="1" ht="23.25" customHeight="1" thickBot="1" x14ac:dyDescent="0.3">
      <c r="A4" s="293"/>
      <c r="B4" s="346"/>
      <c r="C4" s="302">
        <v>45108</v>
      </c>
      <c r="D4" s="303">
        <f t="shared" ref="D4:AI4" si="12">C4+1</f>
        <v>45109</v>
      </c>
      <c r="E4" s="303">
        <f t="shared" si="12"/>
        <v>45110</v>
      </c>
      <c r="F4" s="303">
        <f t="shared" si="12"/>
        <v>45111</v>
      </c>
      <c r="G4" s="303">
        <f t="shared" si="12"/>
        <v>45112</v>
      </c>
      <c r="H4" s="303">
        <f t="shared" si="12"/>
        <v>45113</v>
      </c>
      <c r="I4" s="303">
        <f t="shared" si="12"/>
        <v>45114</v>
      </c>
      <c r="J4" s="303">
        <f t="shared" si="12"/>
        <v>45115</v>
      </c>
      <c r="K4" s="303">
        <f t="shared" si="12"/>
        <v>45116</v>
      </c>
      <c r="L4" s="303">
        <f>K4+1</f>
        <v>45117</v>
      </c>
      <c r="M4" s="303">
        <f t="shared" si="12"/>
        <v>45118</v>
      </c>
      <c r="N4" s="303">
        <f t="shared" si="12"/>
        <v>45119</v>
      </c>
      <c r="O4" s="303">
        <f t="shared" si="12"/>
        <v>45120</v>
      </c>
      <c r="P4" s="303">
        <f t="shared" si="12"/>
        <v>45121</v>
      </c>
      <c r="Q4" s="303">
        <f t="shared" si="12"/>
        <v>45122</v>
      </c>
      <c r="R4" s="303">
        <f t="shared" si="12"/>
        <v>45123</v>
      </c>
      <c r="S4" s="303">
        <f t="shared" si="12"/>
        <v>45124</v>
      </c>
      <c r="T4" s="303">
        <f t="shared" si="12"/>
        <v>45125</v>
      </c>
      <c r="U4" s="303">
        <f t="shared" si="12"/>
        <v>45126</v>
      </c>
      <c r="V4" s="303">
        <f t="shared" si="12"/>
        <v>45127</v>
      </c>
      <c r="W4" s="303">
        <f t="shared" si="12"/>
        <v>45128</v>
      </c>
      <c r="X4" s="303">
        <f t="shared" si="12"/>
        <v>45129</v>
      </c>
      <c r="Y4" s="303">
        <f t="shared" si="12"/>
        <v>45130</v>
      </c>
      <c r="Z4" s="303">
        <f t="shared" si="12"/>
        <v>45131</v>
      </c>
      <c r="AA4" s="303">
        <f t="shared" si="12"/>
        <v>45132</v>
      </c>
      <c r="AB4" s="303">
        <f t="shared" si="12"/>
        <v>45133</v>
      </c>
      <c r="AC4" s="303">
        <f t="shared" si="12"/>
        <v>45134</v>
      </c>
      <c r="AD4" s="303">
        <f t="shared" si="12"/>
        <v>45135</v>
      </c>
      <c r="AE4" s="303">
        <f t="shared" si="12"/>
        <v>45136</v>
      </c>
      <c r="AF4" s="303">
        <f t="shared" si="12"/>
        <v>45137</v>
      </c>
      <c r="AG4" s="303">
        <f t="shared" si="12"/>
        <v>45138</v>
      </c>
      <c r="AH4" s="303">
        <f t="shared" si="12"/>
        <v>45139</v>
      </c>
      <c r="AI4" s="303">
        <f t="shared" si="12"/>
        <v>45140</v>
      </c>
      <c r="AJ4" s="303">
        <f t="shared" ref="AJ4:BO4" si="13">AI4+1</f>
        <v>45141</v>
      </c>
      <c r="AK4" s="303">
        <f t="shared" si="13"/>
        <v>45142</v>
      </c>
      <c r="AL4" s="303">
        <f t="shared" si="13"/>
        <v>45143</v>
      </c>
      <c r="AM4" s="303">
        <f t="shared" si="13"/>
        <v>45144</v>
      </c>
      <c r="AN4" s="303">
        <f t="shared" si="13"/>
        <v>45145</v>
      </c>
      <c r="AO4" s="303">
        <f t="shared" si="13"/>
        <v>45146</v>
      </c>
      <c r="AP4" s="303">
        <f t="shared" si="13"/>
        <v>45147</v>
      </c>
      <c r="AQ4" s="303">
        <f t="shared" si="13"/>
        <v>45148</v>
      </c>
      <c r="AR4" s="303">
        <f t="shared" si="13"/>
        <v>45149</v>
      </c>
      <c r="AS4" s="303">
        <f t="shared" si="13"/>
        <v>45150</v>
      </c>
      <c r="AT4" s="303">
        <f t="shared" si="13"/>
        <v>45151</v>
      </c>
      <c r="AU4" s="303">
        <f t="shared" si="13"/>
        <v>45152</v>
      </c>
      <c r="AV4" s="303">
        <f t="shared" si="13"/>
        <v>45153</v>
      </c>
      <c r="AW4" s="303">
        <f t="shared" si="13"/>
        <v>45154</v>
      </c>
      <c r="AX4" s="303">
        <f t="shared" si="13"/>
        <v>45155</v>
      </c>
      <c r="AY4" s="303">
        <f t="shared" si="13"/>
        <v>45156</v>
      </c>
      <c r="AZ4" s="303">
        <f t="shared" si="13"/>
        <v>45157</v>
      </c>
      <c r="BA4" s="303">
        <f t="shared" si="13"/>
        <v>45158</v>
      </c>
      <c r="BB4" s="303">
        <f t="shared" si="13"/>
        <v>45159</v>
      </c>
      <c r="BC4" s="303">
        <f t="shared" si="13"/>
        <v>45160</v>
      </c>
      <c r="BD4" s="303">
        <f t="shared" si="13"/>
        <v>45161</v>
      </c>
      <c r="BE4" s="303">
        <f t="shared" si="13"/>
        <v>45162</v>
      </c>
      <c r="BF4" s="303">
        <f t="shared" si="13"/>
        <v>45163</v>
      </c>
      <c r="BG4" s="303">
        <f t="shared" si="13"/>
        <v>45164</v>
      </c>
      <c r="BH4" s="303">
        <f t="shared" si="13"/>
        <v>45165</v>
      </c>
      <c r="BI4" s="303">
        <f t="shared" si="13"/>
        <v>45166</v>
      </c>
      <c r="BJ4" s="303">
        <f t="shared" si="13"/>
        <v>45167</v>
      </c>
      <c r="BK4" s="303">
        <f t="shared" si="13"/>
        <v>45168</v>
      </c>
      <c r="BL4" s="303">
        <f t="shared" si="13"/>
        <v>45169</v>
      </c>
      <c r="BM4" s="303">
        <f t="shared" si="13"/>
        <v>45170</v>
      </c>
      <c r="BN4" s="303">
        <f t="shared" si="13"/>
        <v>45171</v>
      </c>
      <c r="BO4" s="303">
        <f t="shared" si="13"/>
        <v>45172</v>
      </c>
      <c r="BP4" s="303">
        <f t="shared" ref="BP4:CU4" si="14">BO4+1</f>
        <v>45173</v>
      </c>
      <c r="BQ4" s="303">
        <f t="shared" si="14"/>
        <v>45174</v>
      </c>
      <c r="BR4" s="303">
        <f t="shared" si="14"/>
        <v>45175</v>
      </c>
      <c r="BS4" s="303">
        <f t="shared" si="14"/>
        <v>45176</v>
      </c>
      <c r="BT4" s="303">
        <f t="shared" si="14"/>
        <v>45177</v>
      </c>
      <c r="BU4" s="303">
        <f t="shared" si="14"/>
        <v>45178</v>
      </c>
      <c r="BV4" s="303">
        <f t="shared" si="14"/>
        <v>45179</v>
      </c>
      <c r="BW4" s="303">
        <f t="shared" si="14"/>
        <v>45180</v>
      </c>
      <c r="BX4" s="303">
        <f t="shared" si="14"/>
        <v>45181</v>
      </c>
      <c r="BY4" s="303">
        <f t="shared" si="14"/>
        <v>45182</v>
      </c>
      <c r="BZ4" s="303">
        <f t="shared" si="14"/>
        <v>45183</v>
      </c>
      <c r="CA4" s="303">
        <f t="shared" si="14"/>
        <v>45184</v>
      </c>
      <c r="CB4" s="303">
        <f t="shared" si="14"/>
        <v>45185</v>
      </c>
      <c r="CC4" s="303">
        <f t="shared" si="14"/>
        <v>45186</v>
      </c>
      <c r="CD4" s="303">
        <f t="shared" si="14"/>
        <v>45187</v>
      </c>
      <c r="CE4" s="303">
        <f t="shared" si="14"/>
        <v>45188</v>
      </c>
      <c r="CF4" s="303">
        <f t="shared" si="14"/>
        <v>45189</v>
      </c>
      <c r="CG4" s="303">
        <f t="shared" si="14"/>
        <v>45190</v>
      </c>
      <c r="CH4" s="303">
        <f t="shared" si="14"/>
        <v>45191</v>
      </c>
      <c r="CI4" s="303">
        <f t="shared" si="14"/>
        <v>45192</v>
      </c>
      <c r="CJ4" s="303">
        <f t="shared" si="14"/>
        <v>45193</v>
      </c>
      <c r="CK4" s="303">
        <f t="shared" si="14"/>
        <v>45194</v>
      </c>
      <c r="CL4" s="303">
        <f t="shared" si="14"/>
        <v>45195</v>
      </c>
      <c r="CM4" s="303">
        <f t="shared" si="14"/>
        <v>45196</v>
      </c>
      <c r="CN4" s="303">
        <f t="shared" si="14"/>
        <v>45197</v>
      </c>
      <c r="CO4" s="303">
        <f t="shared" si="14"/>
        <v>45198</v>
      </c>
      <c r="CP4" s="303">
        <f t="shared" si="14"/>
        <v>45199</v>
      </c>
      <c r="CQ4" s="303">
        <f t="shared" si="14"/>
        <v>45200</v>
      </c>
      <c r="CR4" s="303">
        <f t="shared" si="14"/>
        <v>45201</v>
      </c>
      <c r="CS4" s="303">
        <f t="shared" si="14"/>
        <v>45202</v>
      </c>
      <c r="CT4" s="303">
        <f t="shared" si="14"/>
        <v>45203</v>
      </c>
      <c r="CU4" s="303">
        <f t="shared" si="14"/>
        <v>45204</v>
      </c>
      <c r="CV4" s="303">
        <f t="shared" ref="CV4:EA4" si="15">CU4+1</f>
        <v>45205</v>
      </c>
      <c r="CW4" s="303">
        <f t="shared" si="15"/>
        <v>45206</v>
      </c>
      <c r="CX4" s="303">
        <f t="shared" si="15"/>
        <v>45207</v>
      </c>
      <c r="CY4" s="303">
        <f t="shared" si="15"/>
        <v>45208</v>
      </c>
      <c r="CZ4" s="303">
        <f t="shared" si="15"/>
        <v>45209</v>
      </c>
      <c r="DA4" s="303">
        <f t="shared" si="15"/>
        <v>45210</v>
      </c>
      <c r="DB4" s="303">
        <f t="shared" si="15"/>
        <v>45211</v>
      </c>
      <c r="DC4" s="303">
        <f t="shared" si="15"/>
        <v>45212</v>
      </c>
      <c r="DD4" s="303">
        <f t="shared" si="15"/>
        <v>45213</v>
      </c>
      <c r="DE4" s="303">
        <f t="shared" si="15"/>
        <v>45214</v>
      </c>
      <c r="DF4" s="303">
        <f t="shared" si="15"/>
        <v>45215</v>
      </c>
      <c r="DG4" s="303">
        <f t="shared" si="15"/>
        <v>45216</v>
      </c>
      <c r="DH4" s="303">
        <f t="shared" si="15"/>
        <v>45217</v>
      </c>
      <c r="DI4" s="303">
        <f t="shared" si="15"/>
        <v>45218</v>
      </c>
      <c r="DJ4" s="303">
        <f t="shared" si="15"/>
        <v>45219</v>
      </c>
      <c r="DK4" s="303">
        <f t="shared" si="15"/>
        <v>45220</v>
      </c>
      <c r="DL4" s="303">
        <f t="shared" si="15"/>
        <v>45221</v>
      </c>
      <c r="DM4" s="303">
        <f t="shared" si="15"/>
        <v>45222</v>
      </c>
      <c r="DN4" s="303">
        <f t="shared" si="15"/>
        <v>45223</v>
      </c>
      <c r="DO4" s="303">
        <f t="shared" si="15"/>
        <v>45224</v>
      </c>
      <c r="DP4" s="303">
        <f t="shared" si="15"/>
        <v>45225</v>
      </c>
      <c r="DQ4" s="303">
        <f t="shared" si="15"/>
        <v>45226</v>
      </c>
      <c r="DR4" s="303">
        <f t="shared" si="15"/>
        <v>45227</v>
      </c>
      <c r="DS4" s="303">
        <f t="shared" si="15"/>
        <v>45228</v>
      </c>
      <c r="DT4" s="303">
        <f t="shared" si="15"/>
        <v>45229</v>
      </c>
      <c r="DU4" s="303">
        <f t="shared" si="15"/>
        <v>45230</v>
      </c>
      <c r="DV4" s="303">
        <f t="shared" si="15"/>
        <v>45231</v>
      </c>
      <c r="DW4" s="303">
        <f t="shared" si="15"/>
        <v>45232</v>
      </c>
      <c r="DX4" s="303">
        <f t="shared" si="15"/>
        <v>45233</v>
      </c>
      <c r="DY4" s="303">
        <f t="shared" si="15"/>
        <v>45234</v>
      </c>
      <c r="DZ4" s="303">
        <f t="shared" si="15"/>
        <v>45235</v>
      </c>
      <c r="EA4" s="303">
        <f t="shared" si="15"/>
        <v>45236</v>
      </c>
      <c r="EB4" s="303">
        <f t="shared" ref="EB4:FG4" si="16">EA4+1</f>
        <v>45237</v>
      </c>
      <c r="EC4" s="303">
        <f t="shared" si="16"/>
        <v>45238</v>
      </c>
      <c r="ED4" s="303">
        <f t="shared" si="16"/>
        <v>45239</v>
      </c>
      <c r="EE4" s="303">
        <f t="shared" si="16"/>
        <v>45240</v>
      </c>
      <c r="EF4" s="303">
        <f t="shared" si="16"/>
        <v>45241</v>
      </c>
      <c r="EG4" s="303">
        <f t="shared" si="16"/>
        <v>45242</v>
      </c>
      <c r="EH4" s="303">
        <f t="shared" si="16"/>
        <v>45243</v>
      </c>
      <c r="EI4" s="303">
        <f t="shared" si="16"/>
        <v>45244</v>
      </c>
      <c r="EJ4" s="303">
        <f t="shared" si="16"/>
        <v>45245</v>
      </c>
      <c r="EK4" s="303">
        <f t="shared" si="16"/>
        <v>45246</v>
      </c>
      <c r="EL4" s="303">
        <f t="shared" si="16"/>
        <v>45247</v>
      </c>
      <c r="EM4" s="303">
        <f t="shared" si="16"/>
        <v>45248</v>
      </c>
      <c r="EN4" s="303">
        <f t="shared" si="16"/>
        <v>45249</v>
      </c>
      <c r="EO4" s="303">
        <f t="shared" si="16"/>
        <v>45250</v>
      </c>
      <c r="EP4" s="303">
        <f t="shared" si="16"/>
        <v>45251</v>
      </c>
      <c r="EQ4" s="303">
        <f t="shared" si="16"/>
        <v>45252</v>
      </c>
      <c r="ER4" s="303">
        <f t="shared" si="16"/>
        <v>45253</v>
      </c>
      <c r="ES4" s="303">
        <f t="shared" si="16"/>
        <v>45254</v>
      </c>
      <c r="ET4" s="303">
        <f t="shared" si="16"/>
        <v>45255</v>
      </c>
      <c r="EU4" s="303">
        <f t="shared" si="16"/>
        <v>45256</v>
      </c>
      <c r="EV4" s="303">
        <f t="shared" si="16"/>
        <v>45257</v>
      </c>
      <c r="EW4" s="303">
        <f t="shared" si="16"/>
        <v>45258</v>
      </c>
      <c r="EX4" s="303">
        <f t="shared" si="16"/>
        <v>45259</v>
      </c>
      <c r="EY4" s="303">
        <f t="shared" si="16"/>
        <v>45260</v>
      </c>
      <c r="EZ4" s="303">
        <f t="shared" si="16"/>
        <v>45261</v>
      </c>
      <c r="FA4" s="303">
        <f t="shared" si="16"/>
        <v>45262</v>
      </c>
      <c r="FB4" s="303">
        <f t="shared" si="16"/>
        <v>45263</v>
      </c>
      <c r="FC4" s="303">
        <f t="shared" si="16"/>
        <v>45264</v>
      </c>
      <c r="FD4" s="303">
        <f t="shared" si="16"/>
        <v>45265</v>
      </c>
      <c r="FE4" s="303">
        <f t="shared" si="16"/>
        <v>45266</v>
      </c>
      <c r="FF4" s="303">
        <f t="shared" si="16"/>
        <v>45267</v>
      </c>
      <c r="FG4" s="303">
        <f t="shared" si="16"/>
        <v>45268</v>
      </c>
      <c r="FH4" s="303">
        <f t="shared" ref="FH4:GD4" si="17">FG4+1</f>
        <v>45269</v>
      </c>
      <c r="FI4" s="303">
        <f t="shared" si="17"/>
        <v>45270</v>
      </c>
      <c r="FJ4" s="303">
        <f t="shared" si="17"/>
        <v>45271</v>
      </c>
      <c r="FK4" s="303">
        <f t="shared" si="17"/>
        <v>45272</v>
      </c>
      <c r="FL4" s="303">
        <f t="shared" si="17"/>
        <v>45273</v>
      </c>
      <c r="FM4" s="303">
        <f t="shared" si="17"/>
        <v>45274</v>
      </c>
      <c r="FN4" s="303">
        <f t="shared" si="17"/>
        <v>45275</v>
      </c>
      <c r="FO4" s="303">
        <f t="shared" si="17"/>
        <v>45276</v>
      </c>
      <c r="FP4" s="303">
        <f t="shared" si="17"/>
        <v>45277</v>
      </c>
      <c r="FQ4" s="303">
        <f t="shared" si="17"/>
        <v>45278</v>
      </c>
      <c r="FR4" s="303">
        <f t="shared" si="17"/>
        <v>45279</v>
      </c>
      <c r="FS4" s="303">
        <f t="shared" si="17"/>
        <v>45280</v>
      </c>
      <c r="FT4" s="303">
        <f t="shared" si="17"/>
        <v>45281</v>
      </c>
      <c r="FU4" s="303">
        <f t="shared" si="17"/>
        <v>45282</v>
      </c>
      <c r="FV4" s="303">
        <f t="shared" si="17"/>
        <v>45283</v>
      </c>
      <c r="FW4" s="303">
        <f t="shared" si="17"/>
        <v>45284</v>
      </c>
      <c r="FX4" s="303">
        <f t="shared" si="17"/>
        <v>45285</v>
      </c>
      <c r="FY4" s="303">
        <f t="shared" si="17"/>
        <v>45286</v>
      </c>
      <c r="FZ4" s="303">
        <f t="shared" si="17"/>
        <v>45287</v>
      </c>
      <c r="GA4" s="303">
        <f t="shared" si="17"/>
        <v>45288</v>
      </c>
      <c r="GB4" s="303">
        <f t="shared" si="17"/>
        <v>45289</v>
      </c>
      <c r="GC4" s="303">
        <f t="shared" si="17"/>
        <v>45290</v>
      </c>
      <c r="GD4" s="303">
        <f t="shared" si="17"/>
        <v>45291</v>
      </c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294"/>
      <c r="HO4" s="294"/>
      <c r="HP4" s="294"/>
      <c r="HQ4" s="294"/>
      <c r="HR4" s="294"/>
      <c r="HS4" s="294"/>
      <c r="HT4" s="294"/>
      <c r="HU4" s="294"/>
      <c r="HV4" s="294"/>
      <c r="HW4" s="294"/>
      <c r="HX4" s="294"/>
      <c r="HY4" s="294"/>
      <c r="HZ4" s="294"/>
      <c r="IA4" s="294"/>
      <c r="IB4" s="294"/>
      <c r="IC4" s="294"/>
      <c r="ID4" s="294"/>
      <c r="IE4" s="294"/>
      <c r="IF4" s="294"/>
      <c r="IG4" s="294"/>
      <c r="IH4" s="294"/>
      <c r="II4" s="294"/>
      <c r="IJ4" s="294"/>
      <c r="IK4" s="294"/>
      <c r="IL4" s="294"/>
      <c r="IM4" s="294"/>
      <c r="IN4" s="294"/>
      <c r="IO4" s="294"/>
      <c r="IP4" s="294"/>
      <c r="IQ4" s="294"/>
      <c r="IR4" s="294"/>
      <c r="IS4" s="294"/>
      <c r="IT4" s="294"/>
      <c r="IU4" s="294"/>
      <c r="IV4" s="294"/>
      <c r="IW4" s="294"/>
      <c r="IX4" s="294"/>
      <c r="IY4" s="294"/>
      <c r="IZ4" s="294"/>
      <c r="JA4" s="294"/>
      <c r="JB4" s="294"/>
      <c r="JC4" s="294"/>
      <c r="JD4" s="294"/>
      <c r="JE4" s="294"/>
      <c r="JF4" s="294"/>
      <c r="JG4" s="294"/>
      <c r="JH4" s="294"/>
      <c r="JI4" s="294"/>
      <c r="JJ4" s="294"/>
      <c r="JK4" s="294"/>
      <c r="JL4" s="294"/>
      <c r="JM4" s="294"/>
      <c r="JN4" s="294"/>
      <c r="JO4" s="294"/>
      <c r="JP4" s="294"/>
      <c r="JQ4" s="294"/>
      <c r="JR4" s="294"/>
      <c r="JS4" s="294"/>
      <c r="JT4" s="294"/>
      <c r="JU4" s="294"/>
      <c r="JV4" s="294"/>
      <c r="JW4" s="294"/>
      <c r="JX4" s="294"/>
      <c r="JY4" s="294"/>
      <c r="JZ4" s="294"/>
      <c r="KA4" s="294"/>
      <c r="KB4" s="294"/>
      <c r="KC4" s="294"/>
      <c r="KD4" s="294"/>
      <c r="KE4" s="294"/>
      <c r="KF4" s="294"/>
      <c r="KG4" s="294"/>
      <c r="KH4" s="294"/>
      <c r="KI4" s="294"/>
      <c r="KJ4" s="294"/>
      <c r="KK4" s="294"/>
      <c r="KL4" s="294"/>
      <c r="KM4" s="294"/>
      <c r="KN4" s="294"/>
      <c r="KO4" s="294"/>
      <c r="KP4" s="294"/>
      <c r="KQ4" s="294"/>
      <c r="KR4" s="294"/>
      <c r="KS4" s="294"/>
      <c r="KT4" s="294"/>
      <c r="KU4" s="294"/>
      <c r="KV4" s="294"/>
      <c r="KW4" s="294"/>
      <c r="KX4" s="294"/>
      <c r="KY4" s="294"/>
      <c r="KZ4" s="294"/>
      <c r="LA4" s="294"/>
      <c r="LB4" s="294"/>
      <c r="LC4" s="294"/>
      <c r="LD4" s="294"/>
      <c r="LE4" s="294"/>
      <c r="LF4" s="294"/>
      <c r="LG4" s="294"/>
      <c r="LH4" s="294"/>
      <c r="LI4" s="294"/>
      <c r="LJ4" s="294"/>
      <c r="LK4" s="294"/>
      <c r="LL4" s="294"/>
      <c r="LM4" s="294"/>
      <c r="LN4" s="294"/>
      <c r="LO4" s="294"/>
      <c r="LP4" s="294"/>
      <c r="LQ4" s="294"/>
      <c r="LR4" s="294"/>
      <c r="LS4" s="294"/>
      <c r="LT4" s="294"/>
      <c r="LU4" s="294"/>
      <c r="LV4" s="294"/>
      <c r="LW4" s="294"/>
      <c r="LX4" s="294"/>
      <c r="LY4" s="294"/>
      <c r="LZ4" s="294"/>
      <c r="MA4" s="294"/>
      <c r="MB4" s="294"/>
      <c r="MC4" s="294"/>
      <c r="MD4" s="294"/>
      <c r="ME4" s="294"/>
      <c r="MF4" s="294"/>
      <c r="MG4" s="294"/>
      <c r="MH4" s="294"/>
      <c r="MI4" s="294"/>
      <c r="MJ4" s="294"/>
      <c r="MK4" s="294"/>
      <c r="ML4" s="294"/>
      <c r="MM4" s="294"/>
      <c r="MN4" s="294"/>
      <c r="MO4" s="294"/>
      <c r="MP4" s="294"/>
      <c r="MQ4" s="294"/>
      <c r="MR4" s="294"/>
      <c r="MS4" s="294"/>
      <c r="MT4" s="294"/>
      <c r="MU4" s="294"/>
      <c r="MV4" s="294"/>
      <c r="MW4" s="294"/>
      <c r="MX4" s="294"/>
      <c r="MY4" s="294"/>
      <c r="MZ4" s="294"/>
      <c r="NA4" s="294"/>
      <c r="NB4" s="294"/>
      <c r="NC4" s="294"/>
      <c r="ND4" s="294"/>
      <c r="NE4" s="294"/>
      <c r="NF4" s="294"/>
      <c r="NG4" s="294"/>
      <c r="NH4" s="294"/>
      <c r="NI4" s="294"/>
      <c r="NJ4" s="294"/>
      <c r="NK4" s="294"/>
      <c r="NL4" s="294"/>
      <c r="NM4" s="294"/>
      <c r="NN4" s="294"/>
      <c r="NO4" s="294"/>
      <c r="NP4" s="294"/>
      <c r="NQ4" s="294"/>
      <c r="NR4" s="294"/>
      <c r="NS4" s="294"/>
      <c r="NT4" s="294"/>
      <c r="NU4" s="294"/>
      <c r="NV4" s="294"/>
      <c r="NW4" s="294"/>
      <c r="NX4" s="294"/>
      <c r="NY4" s="294"/>
      <c r="NZ4" s="294"/>
      <c r="OA4" s="294"/>
      <c r="OB4" s="294"/>
      <c r="OC4" s="294"/>
      <c r="OD4" s="294"/>
      <c r="OE4" s="294"/>
      <c r="OF4" s="294"/>
      <c r="OG4" s="294"/>
      <c r="OH4" s="294"/>
      <c r="OI4" s="294"/>
      <c r="OJ4" s="294"/>
      <c r="OK4" s="294"/>
      <c r="OL4" s="294"/>
      <c r="OM4" s="294"/>
      <c r="ON4" s="294"/>
      <c r="OO4" s="294"/>
      <c r="OP4" s="294"/>
      <c r="OQ4" s="294"/>
      <c r="OR4" s="294"/>
      <c r="OS4" s="294"/>
      <c r="OT4" s="294"/>
      <c r="OU4" s="294"/>
      <c r="OV4" s="294"/>
      <c r="OW4" s="294"/>
      <c r="OX4" s="294"/>
      <c r="OY4" s="294"/>
      <c r="OZ4" s="294"/>
      <c r="PA4" s="294"/>
      <c r="PB4" s="294"/>
      <c r="PC4" s="294"/>
      <c r="PD4" s="294"/>
      <c r="PE4" s="294"/>
      <c r="PF4" s="294"/>
      <c r="PG4" s="294"/>
      <c r="PH4" s="294"/>
      <c r="PI4" s="294"/>
      <c r="PJ4" s="294"/>
      <c r="PK4" s="294"/>
      <c r="PL4" s="294"/>
      <c r="PM4" s="294"/>
      <c r="PN4" s="294"/>
      <c r="PO4" s="294"/>
      <c r="PP4" s="294"/>
      <c r="PQ4" s="294"/>
      <c r="PR4" s="294"/>
      <c r="PS4" s="294"/>
      <c r="PT4" s="294"/>
      <c r="PU4" s="294"/>
      <c r="PV4" s="294"/>
      <c r="PW4" s="294"/>
      <c r="PX4" s="294"/>
      <c r="PY4" s="294"/>
      <c r="PZ4" s="294"/>
      <c r="QA4" s="294"/>
      <c r="QB4" s="294"/>
      <c r="QC4" s="294"/>
      <c r="QD4" s="294"/>
      <c r="QE4" s="294"/>
      <c r="QF4" s="294"/>
      <c r="QG4" s="294"/>
      <c r="QH4" s="294"/>
      <c r="QI4" s="294"/>
      <c r="QJ4" s="294"/>
      <c r="QK4" s="294"/>
      <c r="QL4" s="294"/>
      <c r="QM4" s="294"/>
      <c r="QN4" s="294"/>
      <c r="QO4" s="294"/>
      <c r="QP4" s="294"/>
      <c r="QQ4" s="294"/>
      <c r="QR4" s="294"/>
      <c r="QS4" s="294"/>
      <c r="QT4" s="294"/>
      <c r="QU4" s="294"/>
      <c r="QV4" s="294"/>
      <c r="QW4" s="294"/>
      <c r="QX4" s="294"/>
      <c r="QY4" s="294"/>
      <c r="QZ4" s="294"/>
      <c r="RA4" s="294"/>
      <c r="RB4" s="294"/>
      <c r="RC4" s="294"/>
      <c r="RD4" s="294"/>
      <c r="RE4" s="294"/>
      <c r="RF4" s="294"/>
      <c r="RG4" s="294"/>
      <c r="RH4" s="294"/>
      <c r="RI4" s="294"/>
      <c r="RJ4" s="294"/>
      <c r="RK4" s="294"/>
      <c r="RL4" s="294"/>
      <c r="RM4" s="294"/>
      <c r="RN4" s="294"/>
      <c r="RO4" s="294"/>
      <c r="RP4" s="294"/>
      <c r="RQ4" s="294"/>
      <c r="RR4" s="294"/>
      <c r="RS4" s="294"/>
      <c r="RT4" s="294"/>
      <c r="RU4" s="294"/>
      <c r="RV4" s="294"/>
      <c r="RW4" s="294"/>
      <c r="RX4" s="294"/>
      <c r="RY4" s="294"/>
      <c r="RZ4" s="294"/>
      <c r="SA4" s="294"/>
      <c r="SB4" s="294"/>
      <c r="SC4" s="294"/>
      <c r="SD4" s="294"/>
      <c r="SE4" s="294"/>
      <c r="SF4" s="294"/>
      <c r="SG4" s="294"/>
      <c r="SH4" s="294"/>
      <c r="SI4" s="294"/>
      <c r="SJ4" s="294"/>
      <c r="SK4" s="294"/>
      <c r="SL4" s="294"/>
      <c r="SM4" s="294"/>
      <c r="SN4" s="294"/>
      <c r="SO4" s="294"/>
      <c r="SP4" s="294"/>
      <c r="SQ4" s="294"/>
      <c r="SR4" s="294"/>
      <c r="SS4" s="294"/>
      <c r="ST4" s="294"/>
      <c r="SU4" s="294"/>
      <c r="SV4" s="294"/>
      <c r="SW4" s="294"/>
      <c r="SX4" s="294"/>
      <c r="SY4" s="294"/>
      <c r="SZ4" s="294"/>
      <c r="TA4" s="294"/>
      <c r="TB4" s="294"/>
      <c r="TC4" s="294"/>
      <c r="TD4" s="294"/>
      <c r="TE4" s="294"/>
      <c r="TF4" s="294"/>
      <c r="TG4" s="294"/>
      <c r="TH4" s="294"/>
      <c r="TI4" s="294"/>
      <c r="TJ4" s="294"/>
      <c r="TK4" s="294"/>
      <c r="TL4" s="294"/>
      <c r="TM4" s="294"/>
      <c r="TN4" s="294"/>
      <c r="TO4" s="294"/>
      <c r="TP4" s="294"/>
      <c r="TQ4" s="294"/>
      <c r="TR4" s="294"/>
      <c r="TS4" s="294"/>
      <c r="TT4" s="294"/>
      <c r="TU4" s="294"/>
      <c r="TV4" s="294"/>
      <c r="TW4" s="294"/>
      <c r="TX4" s="294"/>
      <c r="TY4" s="294"/>
      <c r="TZ4" s="294"/>
      <c r="UA4" s="294"/>
      <c r="UB4" s="294"/>
      <c r="UC4" s="294"/>
      <c r="UD4" s="294"/>
      <c r="UE4" s="294"/>
      <c r="UF4" s="294"/>
      <c r="UG4" s="294"/>
      <c r="UH4" s="294"/>
      <c r="UI4" s="294"/>
      <c r="UJ4" s="294"/>
      <c r="UK4" s="294"/>
      <c r="UL4" s="294"/>
      <c r="UM4" s="294"/>
      <c r="UN4" s="294"/>
      <c r="UO4" s="294"/>
      <c r="UP4" s="294"/>
      <c r="UQ4" s="294"/>
      <c r="UR4" s="294"/>
      <c r="US4" s="294"/>
      <c r="UT4" s="294"/>
      <c r="UU4" s="294"/>
      <c r="UV4" s="294"/>
      <c r="UW4" s="294"/>
      <c r="UX4" s="294"/>
      <c r="UY4" s="294"/>
      <c r="UZ4" s="294"/>
      <c r="VA4" s="294"/>
      <c r="VB4" s="294"/>
      <c r="VC4" s="294"/>
      <c r="VD4" s="294"/>
      <c r="VE4" s="294"/>
      <c r="VF4" s="294"/>
      <c r="VG4" s="294"/>
      <c r="VH4" s="294"/>
      <c r="VI4" s="294"/>
      <c r="VJ4" s="294"/>
      <c r="VK4" s="294"/>
      <c r="VL4" s="294"/>
      <c r="VM4" s="294"/>
      <c r="VN4" s="294"/>
      <c r="VO4" s="294"/>
      <c r="VP4" s="294"/>
      <c r="VQ4" s="294"/>
      <c r="VR4" s="294"/>
      <c r="VS4" s="294"/>
      <c r="VT4" s="294"/>
      <c r="VU4" s="294"/>
      <c r="VV4" s="294"/>
      <c r="VW4" s="294"/>
      <c r="VX4" s="294"/>
      <c r="VY4" s="294"/>
      <c r="VZ4" s="294"/>
      <c r="WA4" s="294"/>
      <c r="WB4" s="294"/>
      <c r="WC4" s="294"/>
      <c r="WD4" s="294"/>
      <c r="WE4" s="294"/>
      <c r="WF4" s="294"/>
      <c r="WG4" s="294"/>
      <c r="WH4" s="294"/>
      <c r="WI4" s="294"/>
      <c r="WJ4" s="294"/>
      <c r="WK4" s="294"/>
      <c r="WL4" s="294"/>
      <c r="WM4" s="294"/>
      <c r="WN4" s="294"/>
      <c r="WO4" s="294"/>
      <c r="WP4" s="294"/>
      <c r="WQ4" s="294"/>
      <c r="WR4" s="294"/>
      <c r="WS4" s="294"/>
      <c r="WT4" s="294"/>
      <c r="WU4" s="294"/>
      <c r="WV4" s="294"/>
      <c r="WW4" s="294"/>
      <c r="WX4" s="294"/>
      <c r="WY4" s="294"/>
      <c r="WZ4" s="294"/>
      <c r="XA4" s="294"/>
      <c r="XB4" s="294"/>
      <c r="XC4" s="294"/>
      <c r="XD4" s="294"/>
      <c r="XE4" s="294"/>
      <c r="XF4" s="294"/>
      <c r="XG4" s="294"/>
      <c r="XH4" s="294"/>
      <c r="XI4" s="294"/>
      <c r="XJ4" s="294"/>
      <c r="XK4" s="294"/>
      <c r="XL4" s="294"/>
      <c r="XM4" s="294"/>
      <c r="XN4" s="294"/>
      <c r="XO4" s="294"/>
      <c r="XP4" s="294"/>
      <c r="XQ4" s="294"/>
      <c r="XR4" s="294"/>
      <c r="XS4" s="294"/>
      <c r="XT4" s="294"/>
      <c r="XU4" s="294"/>
      <c r="XV4" s="294"/>
      <c r="XW4" s="294"/>
      <c r="XX4" s="294"/>
      <c r="XY4" s="294"/>
      <c r="XZ4" s="294"/>
      <c r="YA4" s="294"/>
      <c r="YB4" s="294"/>
      <c r="YC4" s="294"/>
      <c r="YD4" s="294"/>
      <c r="YE4" s="294"/>
      <c r="YF4" s="294"/>
      <c r="YG4" s="294"/>
      <c r="YH4" s="294"/>
      <c r="YI4" s="294"/>
      <c r="YJ4" s="294"/>
      <c r="YK4" s="294"/>
      <c r="YL4" s="294"/>
      <c r="YM4" s="294"/>
      <c r="YN4" s="294"/>
      <c r="YO4" s="294"/>
      <c r="YP4" s="294"/>
      <c r="YQ4" s="294"/>
      <c r="YR4" s="294"/>
      <c r="YS4" s="294"/>
      <c r="YT4" s="294"/>
      <c r="YU4" s="294"/>
      <c r="YV4" s="294"/>
      <c r="YW4" s="294"/>
      <c r="YX4" s="294"/>
      <c r="YY4" s="294"/>
      <c r="YZ4" s="294"/>
      <c r="ZA4" s="294"/>
      <c r="ZB4" s="294"/>
      <c r="ZC4" s="294"/>
      <c r="ZD4" s="294"/>
      <c r="ZE4" s="294"/>
      <c r="ZF4" s="294"/>
      <c r="ZG4" s="294"/>
      <c r="ZH4" s="294"/>
      <c r="ZI4" s="294"/>
      <c r="ZJ4" s="294"/>
      <c r="ZK4" s="294"/>
      <c r="ZL4" s="294"/>
      <c r="ZM4" s="294"/>
      <c r="ZN4" s="294"/>
      <c r="ZO4" s="294"/>
      <c r="ZP4" s="294"/>
      <c r="ZQ4" s="294"/>
      <c r="ZR4" s="294"/>
      <c r="ZS4" s="294"/>
      <c r="ZT4" s="294"/>
      <c r="ZU4" s="294"/>
      <c r="ZV4" s="294"/>
      <c r="ZW4" s="294"/>
      <c r="ZX4" s="294"/>
      <c r="ZY4" s="294"/>
      <c r="ZZ4" s="294"/>
      <c r="AAA4" s="294"/>
      <c r="AAB4" s="294"/>
      <c r="AAC4" s="294"/>
      <c r="AAD4" s="294"/>
      <c r="AAE4" s="294"/>
      <c r="AAF4" s="294"/>
      <c r="AAG4" s="294"/>
      <c r="AAH4" s="294"/>
      <c r="AAI4" s="294"/>
      <c r="AAJ4" s="294"/>
      <c r="AAK4" s="294"/>
      <c r="AAL4" s="294"/>
      <c r="AAM4" s="294"/>
      <c r="AAN4" s="294"/>
      <c r="AAO4" s="294"/>
      <c r="AAP4" s="294"/>
      <c r="AAQ4" s="294"/>
      <c r="AAR4" s="294"/>
      <c r="AAS4" s="294"/>
      <c r="AAT4" s="294"/>
      <c r="AAU4" s="294"/>
      <c r="AAV4" s="294"/>
      <c r="AAW4" s="294"/>
      <c r="AAX4" s="294"/>
      <c r="AAY4" s="294"/>
      <c r="AAZ4" s="294"/>
      <c r="ABA4" s="294"/>
      <c r="ABB4" s="294"/>
      <c r="ABC4" s="294"/>
      <c r="ABD4" s="294"/>
      <c r="ABE4" s="294"/>
      <c r="ABF4" s="294"/>
      <c r="ABG4" s="294"/>
      <c r="ABH4" s="294"/>
      <c r="ABI4" s="294"/>
      <c r="ABJ4" s="294"/>
      <c r="ABK4" s="294"/>
      <c r="ABL4" s="294"/>
      <c r="ABM4" s="294"/>
      <c r="ABN4" s="294"/>
      <c r="ABO4" s="294"/>
      <c r="ABP4" s="294"/>
      <c r="ABQ4" s="294"/>
      <c r="ABR4" s="294"/>
      <c r="ABS4" s="294"/>
      <c r="ABT4" s="294"/>
      <c r="ABU4" s="294"/>
      <c r="ABV4" s="294"/>
      <c r="ABW4" s="294"/>
      <c r="ABX4" s="294"/>
      <c r="ABY4" s="294"/>
      <c r="ABZ4" s="294"/>
      <c r="ACA4" s="294"/>
      <c r="ACB4" s="294"/>
      <c r="ACC4" s="294"/>
      <c r="ACD4" s="294"/>
      <c r="ACE4" s="294"/>
      <c r="ACF4" s="294"/>
      <c r="ACG4" s="294"/>
      <c r="ACH4" s="294"/>
      <c r="ACI4" s="294"/>
      <c r="ACJ4" s="294"/>
      <c r="ACK4" s="294"/>
      <c r="ACL4" s="294"/>
      <c r="ACM4" s="294"/>
      <c r="ACN4" s="294"/>
      <c r="ACO4" s="294"/>
      <c r="ACP4" s="294"/>
      <c r="ACQ4" s="294"/>
      <c r="ACR4" s="294"/>
      <c r="ACS4" s="294"/>
      <c r="ACT4" s="294"/>
      <c r="ACU4" s="294"/>
      <c r="ACV4" s="294"/>
      <c r="ACW4" s="294"/>
      <c r="ACX4" s="294"/>
      <c r="ACY4" s="294"/>
      <c r="ACZ4" s="294"/>
      <c r="ADA4" s="294"/>
      <c r="ADB4" s="294"/>
      <c r="ADC4" s="294"/>
      <c r="ADD4" s="294"/>
      <c r="ADE4" s="294"/>
      <c r="ADF4" s="294"/>
      <c r="ADG4" s="294"/>
      <c r="ADH4" s="294"/>
      <c r="ADI4" s="294"/>
      <c r="ADJ4" s="294"/>
      <c r="ADK4" s="294"/>
      <c r="ADL4" s="294"/>
      <c r="ADM4" s="294"/>
      <c r="ADN4" s="294"/>
      <c r="ADO4" s="294"/>
      <c r="ADP4" s="294"/>
      <c r="ADQ4" s="294"/>
      <c r="ADR4" s="294"/>
      <c r="ADS4" s="294"/>
      <c r="ADT4" s="294"/>
      <c r="ADU4" s="294"/>
      <c r="ADV4" s="294"/>
      <c r="ADW4" s="294"/>
      <c r="ADX4" s="294"/>
      <c r="ADY4" s="294"/>
      <c r="ADZ4" s="294"/>
      <c r="AEA4" s="294"/>
      <c r="AEB4" s="294"/>
      <c r="AEC4" s="294"/>
      <c r="AED4" s="294"/>
      <c r="AEE4" s="294"/>
      <c r="AEF4" s="294"/>
      <c r="AEG4" s="294"/>
      <c r="AEH4" s="294"/>
      <c r="AEI4" s="294"/>
      <c r="AEJ4" s="294"/>
      <c r="AEK4" s="294"/>
      <c r="AEL4" s="294"/>
      <c r="AEM4" s="294"/>
      <c r="AEN4" s="294"/>
      <c r="AEO4" s="294"/>
      <c r="AEP4" s="294"/>
      <c r="AEQ4" s="294"/>
      <c r="AER4" s="294"/>
      <c r="AES4" s="294"/>
      <c r="AET4" s="294"/>
      <c r="AEU4" s="294"/>
      <c r="AEV4" s="294"/>
      <c r="AEW4" s="294"/>
      <c r="AEX4" s="294"/>
      <c r="AEY4" s="294"/>
      <c r="AEZ4" s="294"/>
      <c r="AFA4" s="294"/>
      <c r="AFB4" s="294"/>
      <c r="AFC4" s="294"/>
      <c r="AFD4" s="294"/>
      <c r="AFE4" s="294"/>
      <c r="AFF4" s="294"/>
      <c r="AFG4" s="294"/>
      <c r="AFH4" s="294"/>
      <c r="AFI4" s="294"/>
      <c r="AFJ4" s="294"/>
      <c r="AFK4" s="294"/>
      <c r="AFL4" s="294"/>
      <c r="AFM4" s="294"/>
      <c r="AFN4" s="294"/>
      <c r="AFO4" s="294"/>
      <c r="AFP4" s="294"/>
      <c r="AFQ4" s="294"/>
      <c r="AFR4" s="294"/>
      <c r="AFS4" s="294"/>
      <c r="AFT4" s="294"/>
      <c r="AFU4" s="294"/>
      <c r="AFV4" s="294"/>
      <c r="AFW4" s="294"/>
      <c r="AFX4" s="294"/>
      <c r="AFY4" s="294"/>
      <c r="AFZ4" s="294"/>
      <c r="AGA4" s="294"/>
      <c r="AGB4" s="294"/>
      <c r="AGC4" s="294"/>
      <c r="AGD4" s="294"/>
      <c r="AGE4" s="294"/>
      <c r="AGF4" s="294"/>
      <c r="AGG4" s="294"/>
      <c r="AGH4" s="294"/>
      <c r="AGI4" s="294"/>
      <c r="AGJ4" s="294"/>
      <c r="AGK4" s="294"/>
      <c r="AGL4" s="294"/>
      <c r="AGM4" s="294"/>
      <c r="AGN4" s="294"/>
      <c r="AGO4" s="294"/>
      <c r="AGP4" s="294"/>
      <c r="AGQ4" s="294"/>
      <c r="AGR4" s="294"/>
      <c r="AGS4" s="294"/>
      <c r="AGT4" s="294"/>
      <c r="AGU4" s="294"/>
      <c r="AGV4" s="294"/>
      <c r="AGW4" s="294"/>
      <c r="AGX4" s="294"/>
      <c r="AGY4" s="294"/>
      <c r="AGZ4" s="294"/>
      <c r="AHA4" s="294"/>
      <c r="AHB4" s="294"/>
      <c r="AHC4" s="294"/>
      <c r="AHD4" s="294"/>
      <c r="AHE4" s="294"/>
      <c r="AHF4" s="294"/>
      <c r="AHG4" s="294"/>
      <c r="AHH4" s="294"/>
      <c r="AHI4" s="294"/>
      <c r="AHJ4" s="294"/>
      <c r="AHK4" s="294"/>
      <c r="AHL4" s="294"/>
      <c r="AHM4" s="294"/>
      <c r="AHN4" s="294"/>
      <c r="AHO4" s="294"/>
      <c r="AHP4" s="294"/>
      <c r="AHQ4" s="294"/>
      <c r="AHR4" s="294"/>
      <c r="AHS4" s="294"/>
      <c r="AHT4" s="294"/>
      <c r="AHU4" s="294"/>
      <c r="AHV4" s="294"/>
      <c r="AHW4" s="294"/>
      <c r="AHX4" s="294"/>
      <c r="AHY4" s="294"/>
      <c r="AHZ4" s="294"/>
      <c r="AIA4" s="294"/>
      <c r="AIB4" s="294"/>
      <c r="AIC4" s="294"/>
      <c r="AID4" s="294"/>
      <c r="AIE4" s="294"/>
      <c r="AIF4" s="294"/>
      <c r="AIG4" s="294"/>
      <c r="AIH4" s="294"/>
      <c r="AII4" s="294"/>
      <c r="AIJ4" s="294"/>
      <c r="AIK4" s="294"/>
      <c r="AIL4" s="294"/>
      <c r="AIM4" s="294"/>
      <c r="AIN4" s="294"/>
      <c r="AIO4" s="294"/>
      <c r="AIP4" s="294"/>
      <c r="AIQ4" s="294"/>
      <c r="AIR4" s="294"/>
      <c r="AIS4" s="294"/>
      <c r="AIT4" s="294"/>
      <c r="AIU4" s="294"/>
      <c r="AIV4" s="294"/>
      <c r="AIW4" s="294"/>
      <c r="AIX4" s="294"/>
      <c r="AIY4" s="294"/>
      <c r="AIZ4" s="294"/>
      <c r="AJA4" s="294"/>
      <c r="AJB4" s="294"/>
      <c r="AJC4" s="294"/>
      <c r="AJD4" s="294"/>
      <c r="AJE4" s="294"/>
      <c r="AJF4" s="294"/>
      <c r="AJG4" s="294"/>
      <c r="AJH4" s="294"/>
      <c r="AJI4" s="294"/>
      <c r="AJJ4" s="294"/>
      <c r="AJK4" s="294"/>
      <c r="AJL4" s="294"/>
      <c r="AJM4" s="294"/>
      <c r="AJN4" s="294"/>
      <c r="AJO4" s="294"/>
      <c r="AJP4" s="294"/>
      <c r="AJQ4" s="294"/>
      <c r="AJR4" s="294"/>
      <c r="AJS4" s="294"/>
      <c r="AJT4" s="294"/>
      <c r="AJU4" s="294"/>
      <c r="AJV4" s="294"/>
      <c r="AJW4" s="294"/>
      <c r="AJX4" s="294"/>
      <c r="AJY4" s="294"/>
      <c r="AJZ4" s="294"/>
      <c r="AKA4" s="294"/>
      <c r="AKB4" s="294"/>
      <c r="AKC4" s="294"/>
      <c r="AKD4" s="294"/>
      <c r="AKE4" s="294"/>
      <c r="AKF4" s="294"/>
      <c r="AKG4" s="294"/>
      <c r="AKH4" s="294"/>
      <c r="AKI4" s="294"/>
      <c r="AKJ4" s="294"/>
      <c r="AKK4" s="294"/>
      <c r="AKL4" s="294"/>
      <c r="AKM4" s="294"/>
      <c r="AKN4" s="294"/>
      <c r="AKO4" s="294"/>
      <c r="AKP4" s="294"/>
      <c r="AKQ4" s="294"/>
      <c r="AKR4" s="294"/>
      <c r="AKS4" s="294"/>
      <c r="AKT4" s="294"/>
      <c r="AKU4" s="294"/>
      <c r="AKV4" s="294"/>
      <c r="AKW4" s="294"/>
      <c r="AKX4" s="294"/>
      <c r="AKY4" s="294"/>
      <c r="AKZ4" s="294"/>
      <c r="ALA4" s="294"/>
      <c r="ALB4" s="294"/>
      <c r="ALC4" s="294"/>
      <c r="ALD4" s="294"/>
      <c r="ALE4" s="294"/>
      <c r="ALF4" s="294"/>
      <c r="ALG4" s="294"/>
      <c r="ALH4" s="294"/>
      <c r="ALI4" s="294"/>
      <c r="ALJ4" s="294"/>
      <c r="ALK4" s="294"/>
      <c r="ALL4" s="294"/>
      <c r="ALM4" s="294"/>
      <c r="ALN4" s="294"/>
      <c r="ALO4" s="294"/>
      <c r="ALP4" s="294"/>
      <c r="ALQ4" s="294"/>
      <c r="ALR4" s="294"/>
      <c r="ALS4" s="294"/>
      <c r="ALT4" s="294"/>
      <c r="ALU4" s="294"/>
      <c r="ALV4" s="294"/>
      <c r="ALW4" s="294"/>
      <c r="ALX4" s="294"/>
      <c r="ALY4" s="294"/>
      <c r="ALZ4" s="294"/>
      <c r="AMA4" s="294"/>
      <c r="AMB4" s="294"/>
      <c r="AMC4" s="294"/>
      <c r="AMD4" s="294"/>
      <c r="AME4" s="294"/>
      <c r="AMF4" s="294"/>
      <c r="AMG4" s="294"/>
      <c r="AMH4" s="294"/>
      <c r="AMI4" s="294"/>
      <c r="AMJ4" s="294"/>
      <c r="AMK4" s="294"/>
      <c r="AML4" s="294"/>
      <c r="AMM4" s="294"/>
      <c r="AMN4" s="294"/>
      <c r="AMO4" s="294"/>
      <c r="AMP4" s="294"/>
      <c r="AMQ4" s="294"/>
      <c r="AMR4" s="294"/>
      <c r="AMS4" s="294"/>
      <c r="AMT4" s="294"/>
      <c r="AMU4" s="294"/>
      <c r="AMV4" s="294"/>
      <c r="AMW4" s="294"/>
      <c r="AMX4" s="294"/>
      <c r="AMY4" s="294"/>
      <c r="AMZ4" s="294"/>
      <c r="ANA4" s="294"/>
      <c r="ANB4" s="294"/>
      <c r="ANC4" s="294"/>
      <c r="AND4" s="294"/>
      <c r="ANE4" s="294"/>
      <c r="ANF4" s="294"/>
      <c r="ANG4" s="294"/>
      <c r="ANH4" s="294"/>
      <c r="ANI4" s="294"/>
      <c r="ANJ4" s="294"/>
      <c r="ANK4" s="294"/>
      <c r="ANL4" s="294"/>
      <c r="ANM4" s="294"/>
      <c r="ANN4" s="294"/>
      <c r="ANO4" s="294"/>
      <c r="ANP4" s="294"/>
      <c r="ANQ4" s="294"/>
      <c r="ANR4" s="294"/>
      <c r="ANS4" s="294"/>
      <c r="ANT4" s="294"/>
      <c r="ANU4" s="294"/>
      <c r="ANV4" s="294"/>
      <c r="ANW4" s="294"/>
      <c r="ANX4" s="294"/>
      <c r="ANY4" s="294"/>
      <c r="ANZ4" s="294"/>
      <c r="AOA4" s="294"/>
      <c r="AOB4" s="294"/>
      <c r="AOC4" s="294"/>
      <c r="AOD4" s="294"/>
      <c r="AOE4" s="294"/>
      <c r="AOF4" s="294"/>
      <c r="AOG4" s="294"/>
      <c r="AOH4" s="294"/>
      <c r="AOI4" s="294"/>
      <c r="AOJ4" s="294"/>
      <c r="AOK4" s="294"/>
      <c r="AOL4" s="294"/>
      <c r="AOM4" s="294"/>
      <c r="AON4" s="294"/>
      <c r="AOO4" s="294"/>
      <c r="AOP4" s="294"/>
      <c r="AOQ4" s="294"/>
      <c r="AOR4" s="294"/>
      <c r="AOS4" s="294"/>
      <c r="AOT4" s="294"/>
      <c r="AOU4" s="294"/>
      <c r="AOV4" s="294"/>
      <c r="AOW4" s="294"/>
      <c r="AOX4" s="294"/>
      <c r="AOY4" s="294"/>
      <c r="AOZ4" s="294"/>
      <c r="APA4" s="294"/>
      <c r="APB4" s="294"/>
      <c r="APC4" s="294"/>
      <c r="APD4" s="294"/>
      <c r="APE4" s="294"/>
      <c r="APF4" s="294"/>
      <c r="APG4" s="294"/>
      <c r="APH4" s="294"/>
      <c r="API4" s="294"/>
      <c r="APJ4" s="294"/>
      <c r="APK4" s="294"/>
      <c r="APL4" s="294"/>
      <c r="APM4" s="294"/>
      <c r="APN4" s="294"/>
      <c r="APO4" s="294"/>
      <c r="APP4" s="294"/>
      <c r="APQ4" s="294"/>
      <c r="APR4" s="294"/>
      <c r="APS4" s="294"/>
      <c r="APT4" s="294"/>
      <c r="APU4" s="294"/>
      <c r="APV4" s="294"/>
      <c r="APW4" s="294"/>
      <c r="APX4" s="294"/>
      <c r="APY4" s="294"/>
      <c r="APZ4" s="294"/>
      <c r="AQA4" s="294"/>
      <c r="AQB4" s="294"/>
      <c r="AQC4" s="294"/>
      <c r="AQD4" s="294"/>
      <c r="AQE4" s="294"/>
      <c r="AQF4" s="294"/>
      <c r="AQG4" s="294"/>
      <c r="AQH4" s="294"/>
      <c r="AQI4" s="294"/>
      <c r="AQJ4" s="294"/>
      <c r="AQK4" s="294"/>
      <c r="AQL4" s="294"/>
      <c r="AQM4" s="294"/>
      <c r="AQN4" s="294"/>
      <c r="AQO4" s="294"/>
      <c r="AQP4" s="294"/>
      <c r="AQQ4" s="294"/>
      <c r="AQR4" s="294"/>
      <c r="AQS4" s="294"/>
      <c r="AQT4" s="294"/>
      <c r="AQU4" s="294"/>
      <c r="AQV4" s="294"/>
      <c r="AQW4" s="294"/>
      <c r="AQX4" s="294"/>
      <c r="AQY4" s="294"/>
      <c r="AQZ4" s="294"/>
      <c r="ARA4" s="294"/>
      <c r="ARB4" s="294"/>
      <c r="ARC4" s="294"/>
      <c r="ARD4" s="294"/>
      <c r="ARE4" s="294"/>
      <c r="ARF4" s="294"/>
      <c r="ARG4" s="294"/>
      <c r="ARH4" s="294"/>
      <c r="ARI4" s="294"/>
      <c r="ARJ4" s="294"/>
      <c r="ARK4" s="294"/>
      <c r="ARL4" s="294"/>
      <c r="ARM4" s="294"/>
      <c r="ARN4" s="294"/>
      <c r="ARO4" s="294"/>
      <c r="ARP4" s="294"/>
      <c r="ARQ4" s="294"/>
      <c r="ARR4" s="294"/>
      <c r="ARS4" s="294"/>
      <c r="ART4" s="294"/>
      <c r="ARU4" s="294"/>
      <c r="ARV4" s="294"/>
      <c r="ARW4" s="294"/>
      <c r="ARX4" s="294"/>
      <c r="ARY4" s="294"/>
      <c r="ARZ4" s="294"/>
      <c r="ASA4" s="294"/>
      <c r="ASB4" s="294"/>
      <c r="ASC4" s="294"/>
      <c r="ASD4" s="294"/>
      <c r="ASE4" s="294"/>
      <c r="ASF4" s="294"/>
      <c r="ASG4" s="294"/>
      <c r="ASH4" s="294"/>
      <c r="ASI4" s="294"/>
      <c r="ASJ4" s="294"/>
      <c r="ASK4" s="294"/>
      <c r="ASL4" s="294"/>
      <c r="ASM4" s="294"/>
      <c r="ASN4" s="294"/>
      <c r="ASO4" s="294"/>
      <c r="ASP4" s="294"/>
      <c r="ASQ4" s="294"/>
      <c r="ASR4" s="294"/>
      <c r="ASS4" s="294"/>
      <c r="AST4" s="294"/>
      <c r="ASU4" s="294"/>
      <c r="ASV4" s="294"/>
      <c r="ASW4" s="294"/>
      <c r="ASX4" s="294"/>
      <c r="ASY4" s="294"/>
      <c r="ASZ4" s="294"/>
      <c r="ATA4" s="294"/>
      <c r="ATB4" s="294"/>
      <c r="ATC4" s="294"/>
      <c r="ATD4" s="294"/>
      <c r="ATE4" s="294"/>
      <c r="ATF4" s="294"/>
      <c r="ATG4" s="294"/>
      <c r="ATH4" s="294"/>
      <c r="ATI4" s="294"/>
      <c r="ATJ4" s="294"/>
      <c r="ATK4" s="294"/>
      <c r="ATL4" s="294"/>
      <c r="ATM4" s="294"/>
      <c r="ATN4" s="294"/>
      <c r="ATO4" s="294"/>
      <c r="ATP4" s="294"/>
      <c r="ATQ4" s="294"/>
      <c r="ATR4" s="294"/>
      <c r="ATS4" s="294"/>
      <c r="ATT4" s="294"/>
      <c r="ATU4" s="294"/>
      <c r="ATV4" s="294"/>
      <c r="ATW4" s="294"/>
      <c r="ATX4" s="294"/>
      <c r="ATY4" s="294"/>
      <c r="ATZ4" s="294"/>
      <c r="AUA4" s="294"/>
      <c r="AUB4" s="294"/>
      <c r="AUC4" s="294"/>
      <c r="AUD4" s="294"/>
      <c r="AUE4" s="294"/>
      <c r="AUF4" s="294"/>
      <c r="AUG4" s="294"/>
      <c r="AUH4" s="294"/>
      <c r="AUI4" s="294"/>
      <c r="AUJ4" s="294"/>
      <c r="AUK4" s="294"/>
      <c r="AUL4" s="294"/>
      <c r="AUM4" s="294"/>
      <c r="AUN4" s="294"/>
      <c r="AUO4" s="294"/>
      <c r="AUP4" s="294"/>
      <c r="AUQ4" s="294"/>
      <c r="AUR4" s="294"/>
      <c r="AUS4" s="294"/>
      <c r="AUT4" s="294"/>
      <c r="AUU4" s="294"/>
      <c r="AUV4" s="294"/>
      <c r="AUW4" s="294"/>
      <c r="AUX4" s="294"/>
      <c r="AUY4" s="294"/>
      <c r="AUZ4" s="294"/>
      <c r="AVA4" s="294"/>
      <c r="AVB4" s="294"/>
      <c r="AVC4" s="294"/>
      <c r="AVD4" s="294"/>
      <c r="AVE4" s="294"/>
      <c r="AVF4" s="294"/>
      <c r="AVG4" s="294"/>
      <c r="AVH4" s="294"/>
      <c r="AVI4" s="294"/>
      <c r="AVJ4" s="294"/>
      <c r="AVK4" s="294"/>
      <c r="AVL4" s="294"/>
      <c r="AVM4" s="294"/>
      <c r="AVN4" s="294"/>
      <c r="AVO4" s="294"/>
      <c r="AVP4" s="294"/>
      <c r="AVQ4" s="294"/>
      <c r="AVR4" s="294"/>
      <c r="AVS4" s="294"/>
      <c r="AVT4" s="294"/>
      <c r="AVU4" s="294"/>
      <c r="AVV4" s="294"/>
      <c r="AVW4" s="294"/>
      <c r="AVX4" s="294"/>
      <c r="AVY4" s="294"/>
      <c r="AVZ4" s="294"/>
      <c r="AWA4" s="294"/>
      <c r="AWB4" s="294"/>
      <c r="AWC4" s="294"/>
      <c r="AWD4" s="294"/>
      <c r="AWE4" s="294"/>
      <c r="AWF4" s="294"/>
      <c r="AWG4" s="294"/>
      <c r="AWH4" s="294"/>
      <c r="AWI4" s="294"/>
      <c r="AWJ4" s="294"/>
      <c r="AWK4" s="294"/>
      <c r="AWL4" s="294"/>
      <c r="AWM4" s="294"/>
      <c r="AWN4" s="294"/>
      <c r="AWO4" s="294"/>
      <c r="AWP4" s="294"/>
      <c r="AWQ4" s="294"/>
      <c r="AWR4" s="294"/>
      <c r="AWS4" s="294"/>
      <c r="AWT4" s="294"/>
      <c r="AWU4" s="294"/>
      <c r="AWV4" s="294"/>
      <c r="AWW4" s="294"/>
      <c r="AWX4" s="294"/>
      <c r="AWY4" s="294"/>
      <c r="AWZ4" s="294"/>
      <c r="AXA4" s="294"/>
      <c r="AXB4" s="294"/>
      <c r="AXC4" s="294"/>
      <c r="AXD4" s="294"/>
      <c r="AXE4" s="294"/>
      <c r="AXF4" s="294"/>
      <c r="AXG4" s="294"/>
      <c r="AXH4" s="294"/>
      <c r="AXI4" s="294"/>
      <c r="AXJ4" s="294"/>
      <c r="AXK4" s="294"/>
      <c r="AXL4" s="294"/>
      <c r="AXM4" s="294"/>
      <c r="AXN4" s="294"/>
      <c r="AXO4" s="294"/>
      <c r="AXP4" s="294"/>
      <c r="AXQ4" s="294"/>
      <c r="AXR4" s="294"/>
      <c r="AXS4" s="294"/>
      <c r="AXT4" s="294"/>
      <c r="AXU4" s="294"/>
      <c r="AXV4" s="294"/>
      <c r="AXW4" s="294"/>
      <c r="AXX4" s="294"/>
      <c r="AXY4" s="294"/>
      <c r="AXZ4" s="294"/>
      <c r="AYA4" s="294"/>
      <c r="AYB4" s="294"/>
      <c r="AYC4" s="294"/>
      <c r="AYD4" s="294"/>
      <c r="AYE4" s="294"/>
      <c r="AYF4" s="294"/>
      <c r="AYG4" s="294"/>
      <c r="AYH4" s="294"/>
      <c r="AYI4" s="294"/>
      <c r="AYJ4" s="294"/>
      <c r="AYK4" s="294"/>
      <c r="AYL4" s="294"/>
      <c r="AYM4" s="294"/>
      <c r="AYN4" s="294"/>
      <c r="AYO4" s="294"/>
      <c r="AYP4" s="294"/>
      <c r="AYQ4" s="294"/>
      <c r="AYR4" s="294"/>
      <c r="AYS4" s="294"/>
      <c r="AYT4" s="294"/>
      <c r="AYU4" s="294"/>
      <c r="AYV4" s="294"/>
      <c r="AYW4" s="294"/>
      <c r="AYX4" s="294"/>
      <c r="AYY4" s="294"/>
      <c r="AYZ4" s="294"/>
      <c r="AZA4" s="294"/>
      <c r="AZB4" s="294"/>
      <c r="AZC4" s="294"/>
      <c r="AZD4" s="294"/>
      <c r="AZE4" s="294"/>
      <c r="AZF4" s="294"/>
      <c r="AZG4" s="294"/>
      <c r="AZH4" s="294"/>
      <c r="AZI4" s="294"/>
      <c r="AZJ4" s="294"/>
      <c r="AZK4" s="294"/>
      <c r="AZL4" s="294"/>
      <c r="AZM4" s="294"/>
      <c r="AZN4" s="294"/>
      <c r="AZO4" s="294"/>
      <c r="AZP4" s="294"/>
      <c r="AZQ4" s="294"/>
      <c r="AZR4" s="294"/>
      <c r="AZS4" s="294"/>
      <c r="AZT4" s="294"/>
      <c r="AZU4" s="294"/>
      <c r="AZV4" s="294"/>
      <c r="AZW4" s="294"/>
      <c r="AZX4" s="294"/>
      <c r="AZY4" s="294"/>
      <c r="AZZ4" s="294"/>
      <c r="BAA4" s="294"/>
      <c r="BAB4" s="294"/>
      <c r="BAC4" s="294"/>
      <c r="BAD4" s="294"/>
      <c r="BAE4" s="294"/>
      <c r="BAF4" s="294"/>
      <c r="BAG4" s="294"/>
      <c r="BAH4" s="294"/>
      <c r="BAI4" s="294"/>
      <c r="BAJ4" s="294"/>
      <c r="BAK4" s="294"/>
      <c r="BAL4" s="294"/>
      <c r="BAM4" s="294"/>
      <c r="BAN4" s="294"/>
      <c r="BAO4" s="294"/>
      <c r="BAP4" s="294"/>
      <c r="BAQ4" s="294"/>
      <c r="BAR4" s="294"/>
      <c r="BAS4" s="294"/>
      <c r="BAT4" s="294"/>
      <c r="BAU4" s="294"/>
      <c r="BAV4" s="294"/>
      <c r="BAW4" s="294"/>
      <c r="BAX4" s="294"/>
      <c r="BAY4" s="294"/>
      <c r="BAZ4" s="294"/>
      <c r="BBA4" s="294"/>
      <c r="BBB4" s="294"/>
      <c r="BBC4" s="294"/>
      <c r="BBD4" s="294"/>
      <c r="BBE4" s="294"/>
      <c r="BBF4" s="294"/>
      <c r="BBG4" s="294"/>
      <c r="BBH4" s="294"/>
      <c r="BBI4" s="294"/>
      <c r="BBJ4" s="294"/>
      <c r="BBK4" s="294"/>
      <c r="BBL4" s="294"/>
      <c r="BBM4" s="294"/>
      <c r="BBN4" s="294"/>
      <c r="BBO4" s="294"/>
      <c r="BBP4" s="294"/>
      <c r="BBQ4" s="294"/>
      <c r="BBR4" s="294"/>
      <c r="BBS4" s="294"/>
      <c r="BBT4" s="294"/>
      <c r="BBU4" s="294"/>
      <c r="BBV4" s="294"/>
      <c r="BBW4" s="294"/>
      <c r="BBX4" s="294"/>
      <c r="BBY4" s="294"/>
      <c r="BBZ4" s="294"/>
      <c r="BCA4" s="294"/>
      <c r="BCB4" s="294"/>
      <c r="BCC4" s="294"/>
      <c r="BCD4" s="294"/>
      <c r="BCE4" s="294"/>
      <c r="BCF4" s="294"/>
      <c r="BCG4" s="294"/>
      <c r="BCH4" s="294"/>
      <c r="BCI4" s="294"/>
      <c r="BCJ4" s="294"/>
      <c r="BCK4" s="294"/>
      <c r="BCL4" s="294"/>
      <c r="BCM4" s="294"/>
      <c r="BCN4" s="294"/>
      <c r="BCO4" s="294"/>
      <c r="BCP4" s="294"/>
      <c r="BCQ4" s="294"/>
      <c r="BCR4" s="294"/>
      <c r="BCS4" s="294"/>
      <c r="BCT4" s="294"/>
      <c r="BCU4" s="294"/>
      <c r="BCV4" s="294"/>
      <c r="BCW4" s="294"/>
      <c r="BCX4" s="294"/>
      <c r="BCY4" s="294"/>
      <c r="BCZ4" s="294"/>
      <c r="BDA4" s="294"/>
      <c r="BDB4" s="294"/>
      <c r="BDC4" s="294"/>
      <c r="BDD4" s="294"/>
      <c r="BDE4" s="294"/>
      <c r="BDF4" s="294"/>
      <c r="BDG4" s="294"/>
      <c r="BDH4" s="294"/>
      <c r="BDI4" s="294"/>
      <c r="BDJ4" s="294"/>
      <c r="BDK4" s="294"/>
      <c r="BDL4" s="294"/>
      <c r="BDM4" s="294"/>
      <c r="BDN4" s="294"/>
      <c r="BDO4" s="294"/>
      <c r="BDP4" s="294"/>
      <c r="BDQ4" s="294"/>
      <c r="BDR4" s="294"/>
      <c r="BDS4" s="294"/>
      <c r="BDT4" s="294"/>
      <c r="BDU4" s="294"/>
      <c r="BDV4" s="294"/>
      <c r="BDW4" s="294"/>
      <c r="BDX4" s="294"/>
      <c r="BDY4" s="294"/>
      <c r="BDZ4" s="294"/>
      <c r="BEA4" s="294"/>
      <c r="BEB4" s="294"/>
      <c r="BEC4" s="294"/>
      <c r="BED4" s="294"/>
      <c r="BEE4" s="294"/>
      <c r="BEF4" s="294"/>
      <c r="BEG4" s="294"/>
      <c r="BEH4" s="294"/>
      <c r="BEI4" s="294"/>
      <c r="BEJ4" s="294"/>
      <c r="BEK4" s="294"/>
      <c r="BEL4" s="294"/>
      <c r="BEM4" s="294"/>
      <c r="BEN4" s="294"/>
      <c r="BEO4" s="294"/>
      <c r="BEP4" s="294"/>
      <c r="BEQ4" s="294"/>
      <c r="BER4" s="294"/>
      <c r="BES4" s="294"/>
      <c r="BET4" s="294"/>
      <c r="BEU4" s="294"/>
      <c r="BEV4" s="294"/>
      <c r="BEW4" s="294"/>
      <c r="BEX4" s="294"/>
      <c r="BEY4" s="294"/>
      <c r="BEZ4" s="294"/>
      <c r="BFA4" s="294"/>
      <c r="BFB4" s="294"/>
      <c r="BFC4" s="294"/>
      <c r="BFD4" s="294"/>
      <c r="BFE4" s="294"/>
      <c r="BFF4" s="294"/>
      <c r="BFG4" s="294"/>
      <c r="BFH4" s="294"/>
      <c r="BFI4" s="294"/>
      <c r="BFJ4" s="294"/>
      <c r="BFK4" s="294"/>
      <c r="BFL4" s="294"/>
      <c r="BFM4" s="294"/>
      <c r="BFN4" s="294"/>
      <c r="BFO4" s="294"/>
      <c r="BFP4" s="294"/>
      <c r="BFQ4" s="294"/>
      <c r="BFR4" s="294"/>
      <c r="BFS4" s="294"/>
      <c r="BFT4" s="294"/>
      <c r="BFU4" s="294"/>
      <c r="BFV4" s="294"/>
      <c r="BFW4" s="294"/>
      <c r="BFX4" s="294"/>
      <c r="BFY4" s="294"/>
      <c r="BFZ4" s="294"/>
      <c r="BGA4" s="294"/>
      <c r="BGB4" s="294"/>
      <c r="BGC4" s="294"/>
      <c r="BGD4" s="294"/>
      <c r="BGE4" s="294"/>
      <c r="BGF4" s="294"/>
      <c r="BGG4" s="294"/>
      <c r="BGH4" s="294"/>
      <c r="BGI4" s="294"/>
      <c r="BGJ4" s="294"/>
      <c r="BGK4" s="294"/>
      <c r="BGL4" s="294"/>
      <c r="BGM4" s="294"/>
      <c r="BGN4" s="294"/>
      <c r="BGO4" s="294"/>
      <c r="BGP4" s="294"/>
      <c r="BGQ4" s="294"/>
      <c r="BGR4" s="294"/>
      <c r="BGS4" s="294"/>
      <c r="BGT4" s="294"/>
      <c r="BGU4" s="294"/>
      <c r="BGV4" s="294"/>
      <c r="BGW4" s="294"/>
      <c r="BGX4" s="294"/>
      <c r="BGY4" s="294"/>
      <c r="BGZ4" s="294"/>
      <c r="BHA4" s="294"/>
      <c r="BHB4" s="294"/>
      <c r="BHC4" s="294"/>
      <c r="BHD4" s="294"/>
      <c r="BHE4" s="294"/>
      <c r="BHF4" s="294"/>
      <c r="BHG4" s="294"/>
      <c r="BHH4" s="294"/>
      <c r="BHI4" s="294"/>
      <c r="BHJ4" s="294"/>
      <c r="BHK4" s="294"/>
      <c r="BHL4" s="294"/>
      <c r="BHM4" s="294"/>
      <c r="BHN4" s="294"/>
      <c r="BHO4" s="294"/>
      <c r="BHP4" s="294"/>
      <c r="BHQ4" s="294"/>
      <c r="BHR4" s="294"/>
      <c r="BHS4" s="294"/>
      <c r="BHT4" s="294"/>
      <c r="BHU4" s="294"/>
      <c r="BHV4" s="294"/>
      <c r="BHW4" s="294"/>
      <c r="BHX4" s="294"/>
      <c r="BHY4" s="294"/>
      <c r="BHZ4" s="294"/>
      <c r="BIA4" s="294"/>
      <c r="BIB4" s="294"/>
      <c r="BIC4" s="294"/>
      <c r="BID4" s="294"/>
      <c r="BIE4" s="294"/>
      <c r="BIF4" s="294"/>
      <c r="BIG4" s="294"/>
      <c r="BIH4" s="294"/>
      <c r="BII4" s="294"/>
      <c r="BIJ4" s="294"/>
      <c r="BIK4" s="294"/>
      <c r="BIL4" s="294"/>
      <c r="BIM4" s="294"/>
      <c r="BIN4" s="294"/>
      <c r="BIO4" s="294"/>
      <c r="BIP4" s="294"/>
      <c r="BIQ4" s="294"/>
      <c r="BIR4" s="294"/>
      <c r="BIS4" s="294"/>
      <c r="BIT4" s="294"/>
      <c r="BIU4" s="294"/>
      <c r="BIV4" s="294"/>
      <c r="BIW4" s="294"/>
      <c r="BIX4" s="294"/>
      <c r="BIY4" s="294"/>
      <c r="BIZ4" s="294"/>
      <c r="BJA4" s="294"/>
      <c r="BJB4" s="294"/>
      <c r="BJC4" s="294"/>
      <c r="BJD4" s="294"/>
      <c r="BJE4" s="294"/>
      <c r="BJF4" s="294"/>
      <c r="BJG4" s="294"/>
      <c r="BJH4" s="294"/>
      <c r="BJI4" s="294"/>
      <c r="BJJ4" s="294"/>
      <c r="BJK4" s="294"/>
      <c r="BJL4" s="294"/>
      <c r="BJM4" s="294"/>
      <c r="BJN4" s="294"/>
      <c r="BJO4" s="294"/>
      <c r="BJP4" s="294"/>
      <c r="BJQ4" s="294"/>
      <c r="BJR4" s="294"/>
      <c r="BJS4" s="294"/>
      <c r="BJT4" s="294"/>
      <c r="BJU4" s="294"/>
      <c r="BJV4" s="294"/>
      <c r="BJW4" s="294"/>
      <c r="BJX4" s="294"/>
      <c r="BJY4" s="294"/>
      <c r="BJZ4" s="294"/>
      <c r="BKA4" s="294"/>
      <c r="BKB4" s="294"/>
      <c r="BKC4" s="294"/>
      <c r="BKD4" s="294"/>
      <c r="BKE4" s="294"/>
      <c r="BKF4" s="294"/>
      <c r="BKG4" s="294"/>
      <c r="BKH4" s="294"/>
      <c r="BKI4" s="294"/>
      <c r="BKJ4" s="294"/>
      <c r="BKK4" s="294"/>
      <c r="BKL4" s="294"/>
      <c r="BKM4" s="294"/>
      <c r="BKN4" s="294"/>
      <c r="BKO4" s="294"/>
      <c r="BKP4" s="294"/>
      <c r="BKQ4" s="294"/>
      <c r="BKR4" s="294"/>
      <c r="BKS4" s="294"/>
      <c r="BKT4" s="294"/>
      <c r="BKU4" s="294"/>
      <c r="BKV4" s="294"/>
      <c r="BKW4" s="294"/>
      <c r="BKX4" s="294"/>
      <c r="BKY4" s="294"/>
      <c r="BKZ4" s="294"/>
      <c r="BLA4" s="294"/>
      <c r="BLB4" s="294"/>
      <c r="BLC4" s="294"/>
      <c r="BLD4" s="294"/>
      <c r="BLE4" s="294"/>
      <c r="BLF4" s="294"/>
      <c r="BLG4" s="294"/>
      <c r="BLH4" s="294"/>
      <c r="BLI4" s="294"/>
      <c r="BLJ4" s="294"/>
      <c r="BLK4" s="294"/>
      <c r="BLL4" s="294"/>
      <c r="BLM4" s="294"/>
      <c r="BLN4" s="294"/>
      <c r="BLO4" s="294"/>
      <c r="BLP4" s="294"/>
      <c r="BLQ4" s="294"/>
      <c r="BLR4" s="294"/>
      <c r="BLS4" s="294"/>
      <c r="BLT4" s="294"/>
      <c r="BLU4" s="294"/>
      <c r="BLV4" s="294"/>
      <c r="BLW4" s="294"/>
      <c r="BLX4" s="294"/>
      <c r="BLY4" s="294"/>
      <c r="BLZ4" s="294"/>
      <c r="BMA4" s="294"/>
      <c r="BMB4" s="294"/>
      <c r="BMC4" s="294"/>
      <c r="BMD4" s="294"/>
      <c r="BME4" s="294"/>
      <c r="BMF4" s="294"/>
      <c r="BMG4" s="294"/>
      <c r="BMH4" s="294"/>
      <c r="BMI4" s="294"/>
      <c r="BMJ4" s="294"/>
      <c r="BMK4" s="294"/>
      <c r="BML4" s="294"/>
      <c r="BMM4" s="294"/>
      <c r="BMN4" s="294"/>
      <c r="BMO4" s="294"/>
      <c r="BMP4" s="294"/>
      <c r="BMQ4" s="294"/>
      <c r="BMR4" s="294"/>
      <c r="BMS4" s="294"/>
      <c r="BMT4" s="294"/>
      <c r="BMU4" s="294"/>
      <c r="BMV4" s="294"/>
      <c r="BMW4" s="294"/>
      <c r="BMX4" s="294"/>
      <c r="BMY4" s="294"/>
      <c r="BMZ4" s="294"/>
      <c r="BNA4" s="294"/>
      <c r="BNB4" s="294"/>
      <c r="BNC4" s="294"/>
      <c r="BND4" s="294"/>
      <c r="BNE4" s="294"/>
      <c r="BNF4" s="294"/>
      <c r="BNG4" s="294"/>
      <c r="BNH4" s="294"/>
      <c r="BNI4" s="294"/>
      <c r="BNJ4" s="294"/>
      <c r="BNK4" s="294"/>
      <c r="BNL4" s="294"/>
      <c r="BNM4" s="294"/>
      <c r="BNN4" s="294"/>
      <c r="BNO4" s="294"/>
      <c r="BNP4" s="294"/>
      <c r="BNQ4" s="294"/>
      <c r="BNR4" s="294"/>
      <c r="BNS4" s="294"/>
      <c r="BNT4" s="294"/>
      <c r="BNU4" s="294"/>
      <c r="BNV4" s="294"/>
      <c r="BNW4" s="294"/>
      <c r="BNX4" s="294"/>
      <c r="BNY4" s="294"/>
      <c r="BNZ4" s="294"/>
      <c r="BOA4" s="294"/>
      <c r="BOB4" s="294"/>
      <c r="BOC4" s="294"/>
      <c r="BOD4" s="294"/>
      <c r="BOE4" s="294"/>
      <c r="BOF4" s="294"/>
      <c r="BOG4" s="294"/>
      <c r="BOH4" s="294"/>
      <c r="BOI4" s="294"/>
      <c r="BOJ4" s="294"/>
      <c r="BOK4" s="294"/>
      <c r="BOL4" s="294"/>
      <c r="BOM4" s="294"/>
      <c r="BON4" s="294"/>
      <c r="BOO4" s="294"/>
      <c r="BOP4" s="294"/>
      <c r="BOQ4" s="294"/>
      <c r="BOR4" s="294"/>
      <c r="BOS4" s="294"/>
      <c r="BOT4" s="294"/>
      <c r="BOU4" s="294"/>
      <c r="BOV4" s="294"/>
      <c r="BOW4" s="294"/>
      <c r="BOX4" s="294"/>
      <c r="BOY4" s="294"/>
      <c r="BOZ4" s="294"/>
      <c r="BPA4" s="294"/>
      <c r="BPB4" s="294"/>
      <c r="BPC4" s="294"/>
      <c r="BPD4" s="294"/>
      <c r="BPE4" s="294"/>
      <c r="BPF4" s="294"/>
      <c r="BPG4" s="294"/>
      <c r="BPH4" s="294"/>
      <c r="BPI4" s="294"/>
      <c r="BPJ4" s="294"/>
      <c r="BPK4" s="294"/>
      <c r="BPL4" s="294"/>
      <c r="BPM4" s="294"/>
      <c r="BPN4" s="294"/>
      <c r="BPO4" s="294"/>
      <c r="BPP4" s="294"/>
      <c r="BPQ4" s="294"/>
      <c r="BPR4" s="294"/>
      <c r="BPS4" s="294"/>
      <c r="BPT4" s="294"/>
      <c r="BPU4" s="294"/>
      <c r="BPV4" s="294"/>
      <c r="BPW4" s="294"/>
      <c r="BPX4" s="294"/>
      <c r="BPY4" s="294"/>
      <c r="BPZ4" s="294"/>
      <c r="BQA4" s="294"/>
      <c r="BQB4" s="294"/>
      <c r="BQC4" s="294"/>
      <c r="BQD4" s="294"/>
      <c r="BQE4" s="294"/>
      <c r="BQF4" s="294"/>
      <c r="BQG4" s="294"/>
      <c r="BQH4" s="294"/>
      <c r="BQI4" s="294"/>
      <c r="BQJ4" s="294"/>
      <c r="BQK4" s="294"/>
      <c r="BQL4" s="294"/>
      <c r="BQM4" s="294"/>
      <c r="BQN4" s="294"/>
      <c r="BQO4" s="294"/>
      <c r="BQP4" s="294"/>
      <c r="BQQ4" s="294"/>
      <c r="BQR4" s="294"/>
      <c r="BQS4" s="294"/>
      <c r="BQT4" s="294"/>
      <c r="BQU4" s="294"/>
      <c r="BQV4" s="294"/>
      <c r="BQW4" s="294"/>
      <c r="BQX4" s="294"/>
      <c r="BQY4" s="294"/>
      <c r="BQZ4" s="294"/>
      <c r="BRA4" s="294"/>
      <c r="BRB4" s="294"/>
      <c r="BRC4" s="294"/>
      <c r="BRD4" s="294"/>
      <c r="BRE4" s="294"/>
      <c r="BRF4" s="294"/>
      <c r="BRG4" s="294"/>
      <c r="BRH4" s="294"/>
      <c r="BRI4" s="294"/>
      <c r="BRJ4" s="294"/>
      <c r="BRK4" s="294"/>
      <c r="BRL4" s="294"/>
      <c r="BRM4" s="294"/>
      <c r="BRN4" s="294"/>
      <c r="BRO4" s="294"/>
      <c r="BRP4" s="294"/>
      <c r="BRQ4" s="294"/>
      <c r="BRR4" s="294"/>
      <c r="BRS4" s="294"/>
      <c r="BRT4" s="294"/>
      <c r="BRU4" s="294"/>
      <c r="BRV4" s="294"/>
      <c r="BRW4" s="294"/>
      <c r="BRX4" s="294"/>
      <c r="BRY4" s="294"/>
      <c r="BRZ4" s="294"/>
      <c r="BSA4" s="294"/>
      <c r="BSB4" s="294"/>
      <c r="BSC4" s="294"/>
      <c r="BSD4" s="294"/>
      <c r="BSE4" s="294"/>
      <c r="BSF4" s="294"/>
      <c r="BSG4" s="294"/>
      <c r="BSH4" s="294"/>
      <c r="BSI4" s="294"/>
      <c r="BSJ4" s="294"/>
      <c r="BSK4" s="294"/>
      <c r="BSL4" s="294"/>
      <c r="BSM4" s="294"/>
      <c r="BSN4" s="294"/>
      <c r="BSO4" s="294"/>
      <c r="BSP4" s="294"/>
      <c r="BSQ4" s="294"/>
      <c r="BSR4" s="294"/>
      <c r="BSS4" s="294"/>
      <c r="BST4" s="294"/>
      <c r="BSU4" s="294"/>
      <c r="BSV4" s="294"/>
      <c r="BSW4" s="294"/>
      <c r="BSX4" s="294"/>
      <c r="BSY4" s="294"/>
      <c r="BSZ4" s="294"/>
      <c r="BTA4" s="294"/>
      <c r="BTB4" s="294"/>
      <c r="BTC4" s="294"/>
      <c r="BTD4" s="294"/>
      <c r="BTE4" s="294"/>
      <c r="BTF4" s="294"/>
      <c r="BTG4" s="294"/>
      <c r="BTH4" s="294"/>
      <c r="BTI4" s="294"/>
      <c r="BTJ4" s="294"/>
      <c r="BTK4" s="294"/>
      <c r="BTL4" s="294"/>
      <c r="BTM4" s="294"/>
      <c r="BTN4" s="294"/>
      <c r="BTO4" s="294"/>
      <c r="BTP4" s="294"/>
      <c r="BTQ4" s="294"/>
      <c r="BTR4" s="294"/>
      <c r="BTS4" s="294"/>
      <c r="BTT4" s="294"/>
      <c r="BTU4" s="294"/>
      <c r="BTV4" s="294"/>
      <c r="BTW4" s="294"/>
      <c r="BTX4" s="294"/>
      <c r="BTY4" s="294"/>
      <c r="BTZ4" s="294"/>
      <c r="BUA4" s="294"/>
      <c r="BUB4" s="294"/>
      <c r="BUC4" s="294"/>
      <c r="BUD4" s="294"/>
      <c r="BUE4" s="294"/>
      <c r="BUF4" s="294"/>
      <c r="BUG4" s="294"/>
      <c r="BUH4" s="294"/>
      <c r="BUI4" s="294"/>
      <c r="BUJ4" s="294"/>
      <c r="BUK4" s="294"/>
      <c r="BUL4" s="294"/>
      <c r="BUM4" s="294"/>
      <c r="BUN4" s="294"/>
      <c r="BUO4" s="294"/>
      <c r="BUP4" s="294"/>
      <c r="BUQ4" s="294"/>
      <c r="BUR4" s="294"/>
      <c r="BUS4" s="294"/>
      <c r="BUT4" s="294"/>
      <c r="BUU4" s="294"/>
      <c r="BUV4" s="294"/>
      <c r="BUW4" s="294"/>
      <c r="BUX4" s="294"/>
      <c r="BUY4" s="294"/>
      <c r="BUZ4" s="294"/>
      <c r="BVA4" s="294"/>
      <c r="BVB4" s="294"/>
      <c r="BVC4" s="294"/>
      <c r="BVD4" s="294"/>
      <c r="BVE4" s="294"/>
      <c r="BVF4" s="294"/>
      <c r="BVG4" s="294"/>
      <c r="BVH4" s="294"/>
      <c r="BVI4" s="294"/>
      <c r="BVJ4" s="294"/>
      <c r="BVK4" s="294"/>
      <c r="BVL4" s="294"/>
      <c r="BVM4" s="294"/>
      <c r="BVN4" s="294"/>
      <c r="BVO4" s="294"/>
      <c r="BVP4" s="294"/>
      <c r="BVQ4" s="294"/>
      <c r="BVR4" s="294"/>
      <c r="BVS4" s="294"/>
      <c r="BVT4" s="294"/>
      <c r="BVU4" s="294"/>
      <c r="BVV4" s="294"/>
      <c r="BVW4" s="294"/>
      <c r="BVX4" s="294"/>
      <c r="BVY4" s="294"/>
      <c r="BVZ4" s="294"/>
      <c r="BWA4" s="294"/>
      <c r="BWB4" s="294"/>
      <c r="BWC4" s="294"/>
      <c r="BWD4" s="294"/>
      <c r="BWE4" s="294"/>
      <c r="BWF4" s="294"/>
      <c r="BWG4" s="294"/>
      <c r="BWH4" s="294"/>
      <c r="BWI4" s="294"/>
      <c r="BWJ4" s="294"/>
      <c r="BWK4" s="294"/>
      <c r="BWL4" s="294"/>
      <c r="BWM4" s="294"/>
      <c r="BWN4" s="294"/>
      <c r="BWO4" s="294"/>
      <c r="BWP4" s="294"/>
      <c r="BWQ4" s="294"/>
      <c r="BWR4" s="294"/>
      <c r="BWS4" s="294"/>
      <c r="BWT4" s="294"/>
      <c r="BWU4" s="294"/>
      <c r="BWV4" s="294"/>
      <c r="BWW4" s="294"/>
      <c r="BWX4" s="294"/>
      <c r="BWY4" s="294"/>
      <c r="BWZ4" s="294"/>
      <c r="BXA4" s="294"/>
      <c r="BXB4" s="294"/>
      <c r="BXC4" s="294"/>
      <c r="BXD4" s="294"/>
      <c r="BXE4" s="294"/>
      <c r="BXF4" s="294"/>
      <c r="BXG4" s="294"/>
      <c r="BXH4" s="294"/>
      <c r="BXI4" s="294"/>
      <c r="BXJ4" s="294"/>
      <c r="BXK4" s="294"/>
      <c r="BXL4" s="294"/>
      <c r="BXM4" s="294"/>
      <c r="BXN4" s="294"/>
      <c r="BXO4" s="294"/>
      <c r="BXP4" s="294"/>
      <c r="BXQ4" s="294"/>
      <c r="BXR4" s="294"/>
      <c r="BXS4" s="294"/>
      <c r="BXT4" s="294"/>
      <c r="BXU4" s="294"/>
      <c r="BXV4" s="294"/>
      <c r="BXW4" s="294"/>
      <c r="BXX4" s="294"/>
      <c r="BXY4" s="294"/>
      <c r="BXZ4" s="294"/>
      <c r="BYA4" s="294"/>
      <c r="BYB4" s="294"/>
      <c r="BYC4" s="294"/>
      <c r="BYD4" s="294"/>
      <c r="BYE4" s="294"/>
      <c r="BYF4" s="294"/>
      <c r="BYG4" s="294"/>
      <c r="BYH4" s="294"/>
      <c r="BYI4" s="294"/>
      <c r="BYJ4" s="294"/>
      <c r="BYK4" s="294"/>
      <c r="BYL4" s="294"/>
      <c r="BYM4" s="294"/>
      <c r="BYN4" s="294"/>
      <c r="BYO4" s="294"/>
      <c r="BYP4" s="294"/>
      <c r="BYQ4" s="294"/>
      <c r="BYR4" s="294"/>
      <c r="BYS4" s="294"/>
      <c r="BYT4" s="294"/>
      <c r="BYU4" s="294"/>
      <c r="BYV4" s="294"/>
      <c r="BYW4" s="294"/>
      <c r="BYX4" s="294"/>
      <c r="BYY4" s="294"/>
      <c r="BYZ4" s="294"/>
      <c r="BZA4" s="294"/>
      <c r="BZB4" s="294"/>
      <c r="BZC4" s="294"/>
      <c r="BZD4" s="294"/>
      <c r="BZE4" s="294"/>
      <c r="BZF4" s="294"/>
      <c r="BZG4" s="294"/>
      <c r="BZH4" s="294"/>
      <c r="BZI4" s="294"/>
      <c r="BZJ4" s="294"/>
      <c r="BZK4" s="294"/>
      <c r="BZL4" s="294"/>
      <c r="BZM4" s="294"/>
      <c r="BZN4" s="294"/>
      <c r="BZO4" s="294"/>
      <c r="BZP4" s="294"/>
      <c r="BZQ4" s="294"/>
      <c r="BZR4" s="294"/>
      <c r="BZS4" s="294"/>
      <c r="BZT4" s="294"/>
      <c r="BZU4" s="294"/>
      <c r="BZV4" s="294"/>
      <c r="BZW4" s="294"/>
      <c r="BZX4" s="294"/>
      <c r="BZY4" s="294"/>
      <c r="BZZ4" s="294"/>
      <c r="CAA4" s="294"/>
      <c r="CAB4" s="294"/>
      <c r="CAC4" s="294"/>
      <c r="CAD4" s="294"/>
      <c r="CAE4" s="294"/>
      <c r="CAF4" s="294"/>
      <c r="CAG4" s="294"/>
      <c r="CAH4" s="294"/>
      <c r="CAI4" s="294"/>
      <c r="CAJ4" s="294"/>
      <c r="CAK4" s="294"/>
      <c r="CAL4" s="294"/>
      <c r="CAM4" s="294"/>
      <c r="CAN4" s="294"/>
      <c r="CAO4" s="294"/>
      <c r="CAP4" s="294"/>
      <c r="CAQ4" s="294"/>
      <c r="CAR4" s="294"/>
      <c r="CAS4" s="294"/>
      <c r="CAT4" s="294"/>
      <c r="CAU4" s="294"/>
      <c r="CAV4" s="294"/>
      <c r="CAW4" s="294"/>
      <c r="CAX4" s="294"/>
      <c r="CAY4" s="294"/>
      <c r="CAZ4" s="294"/>
      <c r="CBA4" s="294"/>
      <c r="CBB4" s="294"/>
      <c r="CBC4" s="294"/>
      <c r="CBD4" s="294"/>
      <c r="CBE4" s="294"/>
      <c r="CBF4" s="294"/>
      <c r="CBG4" s="294"/>
      <c r="CBH4" s="294"/>
      <c r="CBI4" s="294"/>
      <c r="CBJ4" s="294"/>
      <c r="CBK4" s="294"/>
      <c r="CBL4" s="294"/>
      <c r="CBM4" s="294"/>
      <c r="CBN4" s="294"/>
      <c r="CBO4" s="294"/>
      <c r="CBP4" s="294"/>
      <c r="CBQ4" s="294"/>
      <c r="CBR4" s="294"/>
      <c r="CBS4" s="294"/>
      <c r="CBT4" s="294"/>
      <c r="CBU4" s="294"/>
      <c r="CBV4" s="294"/>
      <c r="CBW4" s="294"/>
      <c r="CBX4" s="294"/>
      <c r="CBY4" s="294"/>
      <c r="CBZ4" s="294"/>
      <c r="CCA4" s="294"/>
      <c r="CCB4" s="294"/>
      <c r="CCC4" s="294"/>
      <c r="CCD4" s="294"/>
      <c r="CCE4" s="294"/>
      <c r="CCF4" s="294"/>
      <c r="CCG4" s="294"/>
      <c r="CCH4" s="294"/>
      <c r="CCI4" s="294"/>
      <c r="CCJ4" s="294"/>
      <c r="CCK4" s="294"/>
      <c r="CCL4" s="294"/>
      <c r="CCM4" s="294"/>
      <c r="CCN4" s="294"/>
      <c r="CCO4" s="294"/>
      <c r="CCP4" s="294"/>
      <c r="CCQ4" s="294"/>
      <c r="CCR4" s="294"/>
      <c r="CCS4" s="294"/>
      <c r="CCT4" s="294"/>
      <c r="CCU4" s="294"/>
      <c r="CCV4" s="294"/>
      <c r="CCW4" s="294"/>
      <c r="CCX4" s="294"/>
      <c r="CCY4" s="294"/>
      <c r="CCZ4" s="294"/>
      <c r="CDA4" s="294"/>
      <c r="CDB4" s="294"/>
      <c r="CDC4" s="294"/>
      <c r="CDD4" s="294"/>
      <c r="CDE4" s="294"/>
      <c r="CDF4" s="294"/>
      <c r="CDG4" s="294"/>
      <c r="CDH4" s="294"/>
      <c r="CDI4" s="294"/>
      <c r="CDJ4" s="294"/>
      <c r="CDK4" s="294"/>
      <c r="CDL4" s="294"/>
      <c r="CDM4" s="294"/>
      <c r="CDN4" s="294"/>
      <c r="CDO4" s="294"/>
      <c r="CDP4" s="294"/>
      <c r="CDQ4" s="294"/>
      <c r="CDR4" s="294"/>
      <c r="CDS4" s="294"/>
      <c r="CDT4" s="294"/>
      <c r="CDU4" s="294"/>
      <c r="CDV4" s="294"/>
      <c r="CDW4" s="294"/>
      <c r="CDX4" s="294"/>
      <c r="CDY4" s="294"/>
      <c r="CDZ4" s="294"/>
      <c r="CEA4" s="294"/>
      <c r="CEB4" s="294"/>
      <c r="CEC4" s="294"/>
      <c r="CED4" s="294"/>
      <c r="CEE4" s="294"/>
      <c r="CEF4" s="294"/>
      <c r="CEG4" s="294"/>
      <c r="CEH4" s="294"/>
      <c r="CEI4" s="294"/>
      <c r="CEJ4" s="294"/>
      <c r="CEK4" s="294"/>
      <c r="CEL4" s="294"/>
      <c r="CEM4" s="294"/>
      <c r="CEN4" s="294"/>
      <c r="CEO4" s="294"/>
      <c r="CEP4" s="294"/>
      <c r="CEQ4" s="294"/>
      <c r="CER4" s="294"/>
      <c r="CES4" s="294"/>
      <c r="CET4" s="294"/>
      <c r="CEU4" s="294"/>
      <c r="CEV4" s="294"/>
      <c r="CEW4" s="294"/>
      <c r="CEX4" s="294"/>
      <c r="CEY4" s="294"/>
      <c r="CEZ4" s="294"/>
      <c r="CFA4" s="294"/>
      <c r="CFB4" s="294"/>
      <c r="CFC4" s="294"/>
      <c r="CFD4" s="294"/>
      <c r="CFE4" s="294"/>
      <c r="CFF4" s="294"/>
      <c r="CFG4" s="294"/>
      <c r="CFH4" s="294"/>
      <c r="CFI4" s="294"/>
      <c r="CFJ4" s="294"/>
      <c r="CFK4" s="294"/>
      <c r="CFL4" s="294"/>
      <c r="CFM4" s="294"/>
      <c r="CFN4" s="294"/>
      <c r="CFO4" s="294"/>
      <c r="CFP4" s="294"/>
      <c r="CFQ4" s="294"/>
      <c r="CFR4" s="294"/>
      <c r="CFS4" s="294"/>
      <c r="CFT4" s="294"/>
      <c r="CFU4" s="294"/>
      <c r="CFV4" s="294"/>
      <c r="CFW4" s="294"/>
      <c r="CFX4" s="294"/>
      <c r="CFY4" s="294"/>
      <c r="CFZ4" s="294"/>
      <c r="CGA4" s="294"/>
      <c r="CGB4" s="294"/>
      <c r="CGC4" s="294"/>
      <c r="CGD4" s="294"/>
      <c r="CGE4" s="294"/>
      <c r="CGF4" s="294"/>
      <c r="CGG4" s="294"/>
      <c r="CGH4" s="294"/>
      <c r="CGI4" s="294"/>
      <c r="CGJ4" s="294"/>
      <c r="CGK4" s="294"/>
      <c r="CGL4" s="294"/>
      <c r="CGM4" s="294"/>
      <c r="CGN4" s="294"/>
      <c r="CGO4" s="294"/>
      <c r="CGP4" s="294"/>
      <c r="CGQ4" s="294"/>
      <c r="CGR4" s="294"/>
      <c r="CGS4" s="294"/>
      <c r="CGT4" s="294"/>
      <c r="CGU4" s="294"/>
      <c r="CGV4" s="294"/>
      <c r="CGW4" s="294"/>
      <c r="CGX4" s="294"/>
      <c r="CGY4" s="294"/>
      <c r="CGZ4" s="294"/>
      <c r="CHA4" s="294"/>
      <c r="CHB4" s="294"/>
      <c r="CHC4" s="294"/>
      <c r="CHD4" s="294"/>
      <c r="CHE4" s="294"/>
      <c r="CHF4" s="294"/>
      <c r="CHG4" s="294"/>
      <c r="CHH4" s="294"/>
      <c r="CHI4" s="294"/>
      <c r="CHJ4" s="294"/>
      <c r="CHK4" s="294"/>
      <c r="CHL4" s="294"/>
      <c r="CHM4" s="294"/>
      <c r="CHN4" s="294"/>
      <c r="CHO4" s="294"/>
      <c r="CHP4" s="294"/>
      <c r="CHQ4" s="294"/>
      <c r="CHR4" s="294"/>
      <c r="CHS4" s="294"/>
      <c r="CHT4" s="294"/>
      <c r="CHU4" s="294"/>
      <c r="CHV4" s="294"/>
      <c r="CHW4" s="294"/>
      <c r="CHX4" s="294"/>
      <c r="CHY4" s="294"/>
      <c r="CHZ4" s="294"/>
      <c r="CIA4" s="294"/>
      <c r="CIB4" s="294"/>
      <c r="CIC4" s="294"/>
      <c r="CID4" s="294"/>
      <c r="CIE4" s="294"/>
      <c r="CIF4" s="294"/>
      <c r="CIG4" s="294"/>
      <c r="CIH4" s="294"/>
      <c r="CII4" s="294"/>
      <c r="CIJ4" s="294"/>
      <c r="CIK4" s="294"/>
      <c r="CIL4" s="294"/>
      <c r="CIM4" s="294"/>
      <c r="CIN4" s="294"/>
      <c r="CIO4" s="294"/>
      <c r="CIP4" s="294"/>
      <c r="CIQ4" s="294"/>
      <c r="CIR4" s="294"/>
      <c r="CIS4" s="294"/>
      <c r="CIT4" s="294"/>
      <c r="CIU4" s="294"/>
      <c r="CIV4" s="294"/>
      <c r="CIW4" s="294"/>
      <c r="CIX4" s="294"/>
      <c r="CIY4" s="294"/>
      <c r="CIZ4" s="294"/>
      <c r="CJA4" s="294"/>
      <c r="CJB4" s="294"/>
      <c r="CJC4" s="294"/>
      <c r="CJD4" s="294"/>
      <c r="CJE4" s="294"/>
      <c r="CJF4" s="294"/>
      <c r="CJG4" s="294"/>
      <c r="CJH4" s="294"/>
      <c r="CJI4" s="294"/>
      <c r="CJJ4" s="294"/>
      <c r="CJK4" s="294"/>
      <c r="CJL4" s="294"/>
      <c r="CJM4" s="294"/>
      <c r="CJN4" s="294"/>
      <c r="CJO4" s="294"/>
      <c r="CJP4" s="294"/>
      <c r="CJQ4" s="294"/>
      <c r="CJR4" s="294"/>
      <c r="CJS4" s="294"/>
      <c r="CJT4" s="294"/>
      <c r="CJU4" s="294"/>
      <c r="CJV4" s="294"/>
      <c r="CJW4" s="294"/>
      <c r="CJX4" s="294"/>
      <c r="CJY4" s="294"/>
      <c r="CJZ4" s="294"/>
      <c r="CKA4" s="294"/>
      <c r="CKB4" s="294"/>
      <c r="CKC4" s="294"/>
      <c r="CKD4" s="294"/>
      <c r="CKE4" s="294"/>
      <c r="CKF4" s="294"/>
      <c r="CKG4" s="294"/>
      <c r="CKH4" s="294"/>
      <c r="CKI4" s="294"/>
      <c r="CKJ4" s="294"/>
      <c r="CKK4" s="294"/>
      <c r="CKL4" s="294"/>
      <c r="CKM4" s="294"/>
      <c r="CKN4" s="294"/>
      <c r="CKO4" s="294"/>
      <c r="CKP4" s="294"/>
      <c r="CKQ4" s="294"/>
      <c r="CKR4" s="294"/>
      <c r="CKS4" s="294"/>
      <c r="CKT4" s="294"/>
      <c r="CKU4" s="294"/>
      <c r="CKV4" s="294"/>
      <c r="CKW4" s="294"/>
      <c r="CKX4" s="294"/>
      <c r="CKY4" s="294"/>
      <c r="CKZ4" s="294"/>
      <c r="CLA4" s="294"/>
      <c r="CLB4" s="294"/>
      <c r="CLC4" s="294"/>
      <c r="CLD4" s="294"/>
      <c r="CLE4" s="294"/>
      <c r="CLF4" s="294"/>
      <c r="CLG4" s="294"/>
      <c r="CLH4" s="294"/>
      <c r="CLI4" s="294"/>
      <c r="CLJ4" s="294"/>
      <c r="CLK4" s="294"/>
      <c r="CLL4" s="294"/>
      <c r="CLM4" s="294"/>
      <c r="CLN4" s="294"/>
      <c r="CLO4" s="294"/>
      <c r="CLP4" s="294"/>
      <c r="CLQ4" s="294"/>
      <c r="CLR4" s="294"/>
      <c r="CLS4" s="294"/>
      <c r="CLT4" s="294"/>
      <c r="CLU4" s="294"/>
      <c r="CLV4" s="294"/>
      <c r="CLW4" s="294"/>
      <c r="CLX4" s="294"/>
      <c r="CLY4" s="294"/>
      <c r="CLZ4" s="294"/>
      <c r="CMA4" s="294"/>
      <c r="CMB4" s="294"/>
      <c r="CMC4" s="294"/>
      <c r="CMD4" s="294"/>
      <c r="CME4" s="294"/>
      <c r="CMF4" s="294"/>
      <c r="CMG4" s="294"/>
      <c r="CMH4" s="294"/>
      <c r="CMI4" s="294"/>
      <c r="CMJ4" s="294"/>
      <c r="CMK4" s="294"/>
      <c r="CML4" s="294"/>
      <c r="CMM4" s="294"/>
      <c r="CMN4" s="294"/>
      <c r="CMO4" s="294"/>
      <c r="CMP4" s="294"/>
      <c r="CMQ4" s="294"/>
      <c r="CMR4" s="294"/>
      <c r="CMS4" s="294"/>
      <c r="CMT4" s="294"/>
      <c r="CMU4" s="294"/>
      <c r="CMV4" s="294"/>
      <c r="CMW4" s="294"/>
      <c r="CMX4" s="294"/>
      <c r="CMY4" s="294"/>
      <c r="CMZ4" s="294"/>
      <c r="CNA4" s="294"/>
      <c r="CNB4" s="294"/>
      <c r="CNC4" s="294"/>
      <c r="CND4" s="294"/>
      <c r="CNE4" s="294"/>
      <c r="CNF4" s="294"/>
      <c r="CNG4" s="294"/>
      <c r="CNH4" s="294"/>
      <c r="CNI4" s="294"/>
      <c r="CNJ4" s="294"/>
      <c r="CNK4" s="294"/>
      <c r="CNL4" s="294"/>
      <c r="CNM4" s="294"/>
      <c r="CNN4" s="294"/>
      <c r="CNO4" s="294"/>
      <c r="CNP4" s="294"/>
      <c r="CNQ4" s="294"/>
      <c r="CNR4" s="294"/>
      <c r="CNS4" s="294"/>
      <c r="CNT4" s="294"/>
      <c r="CNU4" s="294"/>
      <c r="CNV4" s="294"/>
      <c r="CNW4" s="294"/>
      <c r="CNX4" s="294"/>
      <c r="CNY4" s="294"/>
      <c r="CNZ4" s="294"/>
      <c r="COA4" s="294"/>
      <c r="COB4" s="294"/>
      <c r="COC4" s="294"/>
      <c r="COD4" s="294"/>
      <c r="COE4" s="294"/>
      <c r="COF4" s="294"/>
      <c r="COG4" s="294"/>
      <c r="COH4" s="294"/>
      <c r="COI4" s="294"/>
      <c r="COJ4" s="294"/>
      <c r="COK4" s="294"/>
      <c r="COL4" s="294"/>
      <c r="COM4" s="294"/>
      <c r="CON4" s="294"/>
      <c r="COO4" s="294"/>
      <c r="COP4" s="294"/>
      <c r="COQ4" s="294"/>
      <c r="COR4" s="294"/>
      <c r="COS4" s="294"/>
      <c r="COT4" s="294"/>
      <c r="COU4" s="294"/>
      <c r="COV4" s="294"/>
      <c r="COW4" s="294"/>
      <c r="COX4" s="294"/>
      <c r="COY4" s="294"/>
      <c r="COZ4" s="294"/>
      <c r="CPA4" s="294"/>
      <c r="CPB4" s="294"/>
      <c r="CPC4" s="294"/>
      <c r="CPD4" s="294"/>
      <c r="CPE4" s="294"/>
      <c r="CPF4" s="294"/>
      <c r="CPG4" s="294"/>
      <c r="CPH4" s="294"/>
      <c r="CPI4" s="294"/>
      <c r="CPJ4" s="294"/>
      <c r="CPK4" s="294"/>
      <c r="CPL4" s="294"/>
      <c r="CPM4" s="294"/>
      <c r="CPN4" s="294"/>
      <c r="CPO4" s="294"/>
      <c r="CPP4" s="294"/>
      <c r="CPQ4" s="294"/>
      <c r="CPR4" s="294"/>
      <c r="CPS4" s="294"/>
      <c r="CPT4" s="294"/>
      <c r="CPU4" s="294"/>
      <c r="CPV4" s="294"/>
      <c r="CPW4" s="294"/>
      <c r="CPX4" s="294"/>
      <c r="CPY4" s="294"/>
      <c r="CPZ4" s="294"/>
      <c r="CQA4" s="294"/>
      <c r="CQB4" s="294"/>
      <c r="CQC4" s="294"/>
      <c r="CQD4" s="294"/>
      <c r="CQE4" s="294"/>
      <c r="CQF4" s="294"/>
      <c r="CQG4" s="294"/>
      <c r="CQH4" s="294"/>
      <c r="CQI4" s="294"/>
      <c r="CQJ4" s="294"/>
      <c r="CQK4" s="294"/>
      <c r="CQL4" s="294"/>
      <c r="CQM4" s="294"/>
      <c r="CQN4" s="294"/>
      <c r="CQO4" s="294"/>
      <c r="CQP4" s="294"/>
      <c r="CQQ4" s="294"/>
      <c r="CQR4" s="294"/>
      <c r="CQS4" s="294"/>
      <c r="CQT4" s="294"/>
      <c r="CQU4" s="294"/>
      <c r="CQV4" s="294"/>
      <c r="CQW4" s="294"/>
      <c r="CQX4" s="294"/>
      <c r="CQY4" s="294"/>
      <c r="CQZ4" s="294"/>
      <c r="CRA4" s="294"/>
      <c r="CRB4" s="294"/>
      <c r="CRC4" s="294"/>
      <c r="CRD4" s="294"/>
      <c r="CRE4" s="294"/>
      <c r="CRF4" s="294"/>
      <c r="CRG4" s="294"/>
      <c r="CRH4" s="294"/>
      <c r="CRI4" s="294"/>
      <c r="CRJ4" s="294"/>
      <c r="CRK4" s="294"/>
      <c r="CRL4" s="294"/>
      <c r="CRM4" s="294"/>
      <c r="CRN4" s="294"/>
      <c r="CRO4" s="294"/>
      <c r="CRP4" s="294"/>
      <c r="CRQ4" s="294"/>
      <c r="CRR4" s="294"/>
      <c r="CRS4" s="294"/>
      <c r="CRT4" s="294"/>
      <c r="CRU4" s="294"/>
      <c r="CRV4" s="294"/>
      <c r="CRW4" s="294"/>
      <c r="CRX4" s="294"/>
      <c r="CRY4" s="294"/>
      <c r="CRZ4" s="294"/>
      <c r="CSA4" s="294"/>
      <c r="CSB4" s="294"/>
      <c r="CSC4" s="294"/>
      <c r="CSD4" s="294"/>
      <c r="CSE4" s="294"/>
      <c r="CSF4" s="294"/>
      <c r="CSG4" s="294"/>
      <c r="CSH4" s="294"/>
      <c r="CSI4" s="294"/>
      <c r="CSJ4" s="294"/>
      <c r="CSK4" s="294"/>
      <c r="CSL4" s="294"/>
      <c r="CSM4" s="294"/>
      <c r="CSN4" s="294"/>
      <c r="CSO4" s="294"/>
      <c r="CSP4" s="294"/>
      <c r="CSQ4" s="294"/>
      <c r="CSR4" s="294"/>
      <c r="CSS4" s="294"/>
      <c r="CST4" s="294"/>
      <c r="CSU4" s="294"/>
      <c r="CSV4" s="294"/>
      <c r="CSW4" s="294"/>
      <c r="CSX4" s="294"/>
      <c r="CSY4" s="294"/>
      <c r="CSZ4" s="294"/>
      <c r="CTA4" s="294"/>
      <c r="CTB4" s="294"/>
      <c r="CTC4" s="294"/>
      <c r="CTD4" s="294"/>
      <c r="CTE4" s="294"/>
      <c r="CTF4" s="294"/>
      <c r="CTG4" s="294"/>
      <c r="CTH4" s="294"/>
      <c r="CTI4" s="294"/>
      <c r="CTJ4" s="294"/>
      <c r="CTK4" s="294"/>
      <c r="CTL4" s="294"/>
      <c r="CTM4" s="294"/>
      <c r="CTN4" s="294"/>
      <c r="CTO4" s="294"/>
      <c r="CTP4" s="294"/>
      <c r="CTQ4" s="294"/>
      <c r="CTR4" s="294"/>
      <c r="CTS4" s="294"/>
      <c r="CTT4" s="294"/>
      <c r="CTU4" s="294"/>
      <c r="CTV4" s="294"/>
      <c r="CTW4" s="294"/>
      <c r="CTX4" s="294"/>
      <c r="CTY4" s="294"/>
      <c r="CTZ4" s="294"/>
      <c r="CUA4" s="294"/>
      <c r="CUB4" s="294"/>
      <c r="CUC4" s="294"/>
      <c r="CUD4" s="294"/>
      <c r="CUE4" s="294"/>
      <c r="CUF4" s="294"/>
      <c r="CUG4" s="294"/>
      <c r="CUH4" s="294"/>
      <c r="CUI4" s="294"/>
      <c r="CUJ4" s="294"/>
      <c r="CUK4" s="294"/>
      <c r="CUL4" s="294"/>
      <c r="CUM4" s="294"/>
      <c r="CUN4" s="294"/>
      <c r="CUO4" s="294"/>
      <c r="CUP4" s="294"/>
      <c r="CUQ4" s="294"/>
      <c r="CUR4" s="294"/>
      <c r="CUS4" s="294"/>
      <c r="CUT4" s="294"/>
      <c r="CUU4" s="294"/>
      <c r="CUV4" s="294"/>
      <c r="CUW4" s="294"/>
      <c r="CUX4" s="294"/>
      <c r="CUY4" s="294"/>
      <c r="CUZ4" s="294"/>
      <c r="CVA4" s="294"/>
      <c r="CVB4" s="294"/>
      <c r="CVC4" s="294"/>
      <c r="CVD4" s="294"/>
      <c r="CVE4" s="294"/>
      <c r="CVF4" s="294"/>
      <c r="CVG4" s="294"/>
      <c r="CVH4" s="294"/>
      <c r="CVI4" s="294"/>
      <c r="CVJ4" s="294"/>
      <c r="CVK4" s="294"/>
      <c r="CVL4" s="294"/>
      <c r="CVM4" s="294"/>
      <c r="CVN4" s="294"/>
      <c r="CVO4" s="294"/>
      <c r="CVP4" s="294"/>
      <c r="CVQ4" s="294"/>
      <c r="CVR4" s="294"/>
      <c r="CVS4" s="294"/>
      <c r="CVT4" s="294"/>
      <c r="CVU4" s="294"/>
      <c r="CVV4" s="294"/>
      <c r="CVW4" s="294"/>
      <c r="CVX4" s="294"/>
      <c r="CVY4" s="294"/>
      <c r="CVZ4" s="294"/>
      <c r="CWA4" s="294"/>
      <c r="CWB4" s="294"/>
      <c r="CWC4" s="294"/>
      <c r="CWD4" s="294"/>
      <c r="CWE4" s="294"/>
      <c r="CWF4" s="294"/>
      <c r="CWG4" s="294"/>
      <c r="CWH4" s="294"/>
      <c r="CWI4" s="294"/>
      <c r="CWJ4" s="294"/>
      <c r="CWK4" s="294"/>
      <c r="CWL4" s="294"/>
      <c r="CWM4" s="294"/>
      <c r="CWN4" s="294"/>
      <c r="CWO4" s="294"/>
      <c r="CWP4" s="294"/>
      <c r="CWQ4" s="294"/>
      <c r="CWR4" s="294"/>
      <c r="CWS4" s="294"/>
      <c r="CWT4" s="294"/>
      <c r="CWU4" s="294"/>
      <c r="CWV4" s="294"/>
      <c r="CWW4" s="294"/>
      <c r="CWX4" s="294"/>
      <c r="CWY4" s="294"/>
      <c r="CWZ4" s="294"/>
      <c r="CXA4" s="294"/>
      <c r="CXB4" s="294"/>
      <c r="CXC4" s="294"/>
      <c r="CXD4" s="294"/>
      <c r="CXE4" s="294"/>
      <c r="CXF4" s="294"/>
      <c r="CXG4" s="294"/>
      <c r="CXH4" s="294"/>
      <c r="CXI4" s="294"/>
      <c r="CXJ4" s="294"/>
      <c r="CXK4" s="294"/>
      <c r="CXL4" s="294"/>
      <c r="CXM4" s="294"/>
      <c r="CXN4" s="294"/>
      <c r="CXO4" s="294"/>
      <c r="CXP4" s="294"/>
      <c r="CXQ4" s="294"/>
      <c r="CXR4" s="294"/>
      <c r="CXS4" s="294"/>
      <c r="CXT4" s="294"/>
      <c r="CXU4" s="294"/>
      <c r="CXV4" s="294"/>
      <c r="CXW4" s="294"/>
      <c r="CXX4" s="294"/>
      <c r="CXY4" s="294"/>
      <c r="CXZ4" s="294"/>
      <c r="CYA4" s="294"/>
      <c r="CYB4" s="294"/>
      <c r="CYC4" s="294"/>
      <c r="CYD4" s="294"/>
      <c r="CYE4" s="294"/>
      <c r="CYF4" s="294"/>
      <c r="CYG4" s="294"/>
      <c r="CYH4" s="294"/>
      <c r="CYI4" s="294"/>
      <c r="CYJ4" s="294"/>
      <c r="CYK4" s="294"/>
      <c r="CYL4" s="294"/>
      <c r="CYM4" s="294"/>
      <c r="CYN4" s="294"/>
      <c r="CYO4" s="294"/>
      <c r="CYP4" s="294"/>
      <c r="CYQ4" s="294"/>
      <c r="CYR4" s="294"/>
      <c r="CYS4" s="294"/>
      <c r="CYT4" s="294"/>
      <c r="CYU4" s="294"/>
      <c r="CYV4" s="294"/>
      <c r="CYW4" s="294"/>
      <c r="CYX4" s="294"/>
      <c r="CYY4" s="294"/>
      <c r="CYZ4" s="294"/>
      <c r="CZA4" s="294"/>
      <c r="CZB4" s="294"/>
      <c r="CZC4" s="294"/>
      <c r="CZD4" s="294"/>
      <c r="CZE4" s="294"/>
      <c r="CZF4" s="294"/>
      <c r="CZG4" s="294"/>
      <c r="CZH4" s="294"/>
      <c r="CZI4" s="294"/>
      <c r="CZJ4" s="294"/>
      <c r="CZK4" s="294"/>
      <c r="CZL4" s="294"/>
      <c r="CZM4" s="294"/>
      <c r="CZN4" s="294"/>
      <c r="CZO4" s="294"/>
      <c r="CZP4" s="294"/>
      <c r="CZQ4" s="294"/>
      <c r="CZR4" s="294"/>
      <c r="CZS4" s="294"/>
      <c r="CZT4" s="294"/>
      <c r="CZU4" s="294"/>
      <c r="CZV4" s="294"/>
      <c r="CZW4" s="294"/>
      <c r="CZX4" s="294"/>
      <c r="CZY4" s="294"/>
      <c r="CZZ4" s="294"/>
      <c r="DAA4" s="294"/>
      <c r="DAB4" s="294"/>
      <c r="DAC4" s="294"/>
      <c r="DAD4" s="294"/>
      <c r="DAE4" s="294"/>
      <c r="DAF4" s="294"/>
      <c r="DAG4" s="294"/>
      <c r="DAH4" s="294"/>
      <c r="DAI4" s="294"/>
      <c r="DAJ4" s="294"/>
      <c r="DAK4" s="294"/>
      <c r="DAL4" s="294"/>
      <c r="DAM4" s="294"/>
      <c r="DAN4" s="294"/>
      <c r="DAO4" s="294"/>
      <c r="DAP4" s="294"/>
      <c r="DAQ4" s="294"/>
      <c r="DAR4" s="294"/>
      <c r="DAS4" s="294"/>
      <c r="DAT4" s="294"/>
      <c r="DAU4" s="294"/>
      <c r="DAV4" s="294"/>
      <c r="DAW4" s="294"/>
      <c r="DAX4" s="294"/>
      <c r="DAY4" s="294"/>
      <c r="DAZ4" s="294"/>
      <c r="DBA4" s="294"/>
      <c r="DBB4" s="294"/>
      <c r="DBC4" s="294"/>
      <c r="DBD4" s="294"/>
      <c r="DBE4" s="294"/>
      <c r="DBF4" s="294"/>
      <c r="DBG4" s="294"/>
      <c r="DBH4" s="294"/>
      <c r="DBI4" s="294"/>
      <c r="DBJ4" s="294"/>
      <c r="DBK4" s="294"/>
      <c r="DBL4" s="294"/>
      <c r="DBM4" s="294"/>
      <c r="DBN4" s="294"/>
      <c r="DBO4" s="294"/>
      <c r="DBP4" s="294"/>
      <c r="DBQ4" s="294"/>
      <c r="DBR4" s="294"/>
      <c r="DBS4" s="294"/>
      <c r="DBT4" s="294"/>
      <c r="DBU4" s="294"/>
      <c r="DBV4" s="294"/>
      <c r="DBW4" s="294"/>
      <c r="DBX4" s="294"/>
      <c r="DBY4" s="294"/>
      <c r="DBZ4" s="294"/>
      <c r="DCA4" s="294"/>
      <c r="DCB4" s="294"/>
      <c r="DCC4" s="294"/>
      <c r="DCD4" s="294"/>
      <c r="DCE4" s="294"/>
      <c r="DCF4" s="294"/>
      <c r="DCG4" s="294"/>
      <c r="DCH4" s="294"/>
      <c r="DCI4" s="294"/>
      <c r="DCJ4" s="294"/>
      <c r="DCK4" s="294"/>
      <c r="DCL4" s="294"/>
      <c r="DCM4" s="294"/>
      <c r="DCN4" s="294"/>
      <c r="DCO4" s="294"/>
      <c r="DCP4" s="294"/>
      <c r="DCQ4" s="294"/>
      <c r="DCR4" s="294"/>
      <c r="DCS4" s="294"/>
      <c r="DCT4" s="294"/>
      <c r="DCU4" s="294"/>
      <c r="DCV4" s="294"/>
      <c r="DCW4" s="294"/>
      <c r="DCX4" s="294"/>
      <c r="DCY4" s="294"/>
      <c r="DCZ4" s="294"/>
      <c r="DDA4" s="294"/>
      <c r="DDB4" s="294"/>
      <c r="DDC4" s="294"/>
      <c r="DDD4" s="294"/>
      <c r="DDE4" s="294"/>
      <c r="DDF4" s="294"/>
      <c r="DDG4" s="294"/>
      <c r="DDH4" s="294"/>
      <c r="DDI4" s="294"/>
      <c r="DDJ4" s="294"/>
      <c r="DDK4" s="294"/>
      <c r="DDL4" s="294"/>
      <c r="DDM4" s="294"/>
      <c r="DDN4" s="294"/>
      <c r="DDO4" s="294"/>
      <c r="DDP4" s="294"/>
      <c r="DDQ4" s="294"/>
      <c r="DDR4" s="294"/>
      <c r="DDS4" s="294"/>
      <c r="DDT4" s="294"/>
      <c r="DDU4" s="294"/>
      <c r="DDV4" s="294"/>
      <c r="DDW4" s="294"/>
      <c r="DDX4" s="294"/>
      <c r="DDY4" s="294"/>
      <c r="DDZ4" s="294"/>
      <c r="DEA4" s="294"/>
      <c r="DEB4" s="294"/>
      <c r="DEC4" s="294"/>
      <c r="DED4" s="294"/>
      <c r="DEE4" s="294"/>
      <c r="DEF4" s="294"/>
      <c r="DEG4" s="294"/>
      <c r="DEH4" s="294"/>
      <c r="DEI4" s="294"/>
      <c r="DEJ4" s="294"/>
      <c r="DEK4" s="294"/>
      <c r="DEL4" s="294"/>
      <c r="DEM4" s="294"/>
      <c r="DEN4" s="294"/>
      <c r="DEO4" s="294"/>
      <c r="DEP4" s="294"/>
      <c r="DEQ4" s="294"/>
      <c r="DER4" s="294"/>
      <c r="DES4" s="294"/>
      <c r="DET4" s="294"/>
      <c r="DEU4" s="294"/>
      <c r="DEV4" s="294"/>
      <c r="DEW4" s="294"/>
      <c r="DEX4" s="294"/>
      <c r="DEY4" s="294"/>
      <c r="DEZ4" s="294"/>
      <c r="DFA4" s="294"/>
      <c r="DFB4" s="294"/>
      <c r="DFC4" s="294"/>
      <c r="DFD4" s="294"/>
      <c r="DFE4" s="294"/>
      <c r="DFF4" s="294"/>
      <c r="DFG4" s="294"/>
      <c r="DFH4" s="294"/>
      <c r="DFI4" s="294"/>
      <c r="DFJ4" s="294"/>
      <c r="DFK4" s="294"/>
      <c r="DFL4" s="294"/>
      <c r="DFM4" s="294"/>
      <c r="DFN4" s="294"/>
      <c r="DFO4" s="294"/>
      <c r="DFP4" s="294"/>
      <c r="DFQ4" s="294"/>
      <c r="DFR4" s="294"/>
      <c r="DFS4" s="294"/>
      <c r="DFT4" s="294"/>
      <c r="DFU4" s="294"/>
      <c r="DFV4" s="294"/>
      <c r="DFW4" s="294"/>
      <c r="DFX4" s="294"/>
      <c r="DFY4" s="294"/>
      <c r="DFZ4" s="294"/>
      <c r="DGA4" s="294"/>
      <c r="DGB4" s="294"/>
      <c r="DGC4" s="294"/>
      <c r="DGD4" s="294"/>
      <c r="DGE4" s="294"/>
      <c r="DGF4" s="294"/>
      <c r="DGG4" s="294"/>
      <c r="DGH4" s="294"/>
      <c r="DGI4" s="294"/>
      <c r="DGJ4" s="294"/>
      <c r="DGK4" s="294"/>
      <c r="DGL4" s="294"/>
      <c r="DGM4" s="294"/>
      <c r="DGN4" s="294"/>
      <c r="DGO4" s="294"/>
      <c r="DGP4" s="294"/>
      <c r="DGQ4" s="294"/>
      <c r="DGR4" s="294"/>
      <c r="DGS4" s="294"/>
      <c r="DGT4" s="294"/>
      <c r="DGU4" s="294"/>
      <c r="DGV4" s="294"/>
      <c r="DGW4" s="294"/>
      <c r="DGX4" s="294"/>
      <c r="DGY4" s="294"/>
      <c r="DGZ4" s="294"/>
      <c r="DHA4" s="294"/>
      <c r="DHB4" s="294"/>
      <c r="DHC4" s="294"/>
      <c r="DHD4" s="294"/>
      <c r="DHE4" s="294"/>
      <c r="DHF4" s="294"/>
      <c r="DHG4" s="294"/>
      <c r="DHH4" s="294"/>
      <c r="DHI4" s="294"/>
      <c r="DHJ4" s="294"/>
      <c r="DHK4" s="294"/>
      <c r="DHL4" s="294"/>
      <c r="DHM4" s="294"/>
      <c r="DHN4" s="294"/>
      <c r="DHO4" s="294"/>
      <c r="DHP4" s="294"/>
      <c r="DHQ4" s="294"/>
      <c r="DHR4" s="294"/>
      <c r="DHS4" s="294"/>
      <c r="DHT4" s="294"/>
      <c r="DHU4" s="294"/>
      <c r="DHV4" s="294"/>
      <c r="DHW4" s="294"/>
      <c r="DHX4" s="294"/>
      <c r="DHY4" s="294"/>
      <c r="DHZ4" s="294"/>
      <c r="DIA4" s="294"/>
      <c r="DIB4" s="294"/>
      <c r="DIC4" s="294"/>
      <c r="DID4" s="294"/>
      <c r="DIE4" s="294"/>
      <c r="DIF4" s="294"/>
      <c r="DIG4" s="294"/>
      <c r="DIH4" s="294"/>
      <c r="DII4" s="294"/>
      <c r="DIJ4" s="294"/>
      <c r="DIK4" s="294"/>
      <c r="DIL4" s="294"/>
      <c r="DIM4" s="294"/>
      <c r="DIN4" s="294"/>
      <c r="DIO4" s="294"/>
      <c r="DIP4" s="294"/>
      <c r="DIQ4" s="294"/>
      <c r="DIR4" s="294"/>
      <c r="DIS4" s="294"/>
      <c r="DIT4" s="294"/>
      <c r="DIU4" s="294"/>
      <c r="DIV4" s="294"/>
      <c r="DIW4" s="294"/>
      <c r="DIX4" s="294"/>
      <c r="DIY4" s="294"/>
      <c r="DIZ4" s="294"/>
      <c r="DJA4" s="294"/>
      <c r="DJB4" s="294"/>
      <c r="DJC4" s="294"/>
      <c r="DJD4" s="294"/>
      <c r="DJE4" s="294"/>
      <c r="DJF4" s="294"/>
      <c r="DJG4" s="294"/>
      <c r="DJH4" s="294"/>
      <c r="DJI4" s="294"/>
      <c r="DJJ4" s="294"/>
      <c r="DJK4" s="294"/>
      <c r="DJL4" s="294"/>
      <c r="DJM4" s="294"/>
      <c r="DJN4" s="294"/>
      <c r="DJO4" s="294"/>
      <c r="DJP4" s="294"/>
      <c r="DJQ4" s="294"/>
      <c r="DJR4" s="294"/>
      <c r="DJS4" s="294"/>
      <c r="DJT4" s="294"/>
      <c r="DJU4" s="294"/>
      <c r="DJV4" s="294"/>
      <c r="DJW4" s="294"/>
      <c r="DJX4" s="294"/>
      <c r="DJY4" s="294"/>
      <c r="DJZ4" s="294"/>
      <c r="DKA4" s="294"/>
      <c r="DKB4" s="294"/>
      <c r="DKC4" s="294"/>
      <c r="DKD4" s="294"/>
      <c r="DKE4" s="294"/>
      <c r="DKF4" s="294"/>
      <c r="DKG4" s="294"/>
      <c r="DKH4" s="294"/>
      <c r="DKI4" s="294"/>
      <c r="DKJ4" s="294"/>
      <c r="DKK4" s="294"/>
      <c r="DKL4" s="294"/>
      <c r="DKM4" s="294"/>
      <c r="DKN4" s="294"/>
    </row>
    <row r="5" spans="1:3004" s="161" customFormat="1" ht="18" customHeight="1" x14ac:dyDescent="0.25">
      <c r="A5" s="269"/>
      <c r="B5" s="255" t="s">
        <v>188</v>
      </c>
      <c r="C5" s="219"/>
      <c r="D5" s="219"/>
      <c r="E5" s="219">
        <v>2820</v>
      </c>
      <c r="F5" s="219">
        <v>2800</v>
      </c>
      <c r="G5" s="219">
        <v>7870</v>
      </c>
      <c r="H5" s="219">
        <v>6480</v>
      </c>
      <c r="I5" s="219">
        <v>3800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  <c r="IW5" s="165"/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5"/>
      <c r="JK5" s="165"/>
      <c r="JL5" s="165"/>
      <c r="JM5" s="165"/>
      <c r="JN5" s="165"/>
      <c r="JO5" s="165"/>
      <c r="JP5" s="165"/>
      <c r="JQ5" s="165"/>
      <c r="JR5" s="165"/>
      <c r="JS5" s="165"/>
      <c r="JT5" s="165"/>
      <c r="JU5" s="165"/>
      <c r="JV5" s="165"/>
      <c r="JW5" s="165"/>
      <c r="JX5" s="165"/>
      <c r="JY5" s="165"/>
      <c r="JZ5" s="165"/>
      <c r="KA5" s="165"/>
      <c r="KB5" s="165"/>
      <c r="KC5" s="165"/>
      <c r="KD5" s="165"/>
      <c r="KE5" s="165"/>
      <c r="KF5" s="165"/>
      <c r="KG5" s="165"/>
      <c r="KH5" s="165"/>
      <c r="KI5" s="165"/>
      <c r="KJ5" s="165"/>
      <c r="KK5" s="165"/>
      <c r="KL5" s="165"/>
      <c r="KM5" s="165"/>
      <c r="KN5" s="165"/>
      <c r="KO5" s="165"/>
      <c r="KP5" s="165"/>
      <c r="KQ5" s="165"/>
      <c r="KR5" s="165"/>
      <c r="KS5" s="165"/>
      <c r="KT5" s="165"/>
      <c r="KU5" s="165"/>
      <c r="KV5" s="165"/>
      <c r="KW5" s="165"/>
      <c r="KX5" s="165"/>
      <c r="KY5" s="165"/>
      <c r="KZ5" s="165"/>
      <c r="LA5" s="165"/>
      <c r="LB5" s="165"/>
      <c r="LC5" s="165"/>
      <c r="LD5" s="165"/>
      <c r="LE5" s="165"/>
      <c r="LF5" s="165"/>
      <c r="LG5" s="165"/>
      <c r="LH5" s="165"/>
      <c r="LI5" s="165"/>
      <c r="LJ5" s="165"/>
      <c r="LK5" s="165"/>
      <c r="LL5" s="165"/>
      <c r="LM5" s="165"/>
      <c r="LN5" s="165"/>
      <c r="LO5" s="165"/>
      <c r="LP5" s="165"/>
      <c r="LQ5" s="165"/>
      <c r="LR5" s="165"/>
      <c r="LS5" s="165"/>
      <c r="LT5" s="165"/>
      <c r="LU5" s="165"/>
      <c r="LV5" s="165"/>
      <c r="LW5" s="165"/>
      <c r="LX5" s="165"/>
      <c r="LY5" s="165"/>
      <c r="LZ5" s="165"/>
      <c r="MA5" s="165"/>
      <c r="MB5" s="165"/>
      <c r="MC5" s="165"/>
      <c r="MD5" s="165"/>
      <c r="ME5" s="165"/>
      <c r="MF5" s="165"/>
      <c r="MG5" s="165"/>
      <c r="MH5" s="165"/>
      <c r="MI5" s="165"/>
      <c r="MJ5" s="165"/>
      <c r="MK5" s="165"/>
      <c r="ML5" s="165"/>
      <c r="MM5" s="165"/>
      <c r="MN5" s="165"/>
      <c r="MO5" s="165"/>
      <c r="MP5" s="165"/>
      <c r="MQ5" s="165"/>
      <c r="MR5" s="165"/>
      <c r="MS5" s="165"/>
      <c r="MT5" s="165"/>
      <c r="MU5" s="165"/>
      <c r="MV5" s="165"/>
      <c r="MW5" s="165"/>
      <c r="MX5" s="165"/>
      <c r="MY5" s="165"/>
      <c r="MZ5" s="165"/>
      <c r="NA5" s="165"/>
      <c r="NB5" s="165"/>
      <c r="NC5" s="165"/>
      <c r="ND5" s="165"/>
      <c r="NE5" s="165"/>
      <c r="NF5" s="165"/>
      <c r="NG5" s="165"/>
      <c r="NH5" s="165"/>
      <c r="NI5" s="165"/>
      <c r="NJ5" s="165"/>
      <c r="NK5" s="165"/>
      <c r="NL5" s="165"/>
      <c r="NM5" s="165"/>
      <c r="NN5" s="165"/>
      <c r="NO5" s="165"/>
      <c r="NP5" s="165"/>
      <c r="NQ5" s="165"/>
      <c r="NR5" s="165"/>
      <c r="NS5" s="165"/>
      <c r="NT5" s="165"/>
      <c r="NU5" s="165"/>
      <c r="NV5" s="165"/>
      <c r="NW5" s="165"/>
      <c r="NX5" s="165"/>
      <c r="NY5" s="165"/>
      <c r="NZ5" s="165"/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5"/>
      <c r="PJ5" s="165"/>
      <c r="PK5" s="165"/>
      <c r="PL5" s="165"/>
      <c r="PM5" s="165"/>
      <c r="PN5" s="165"/>
      <c r="PO5" s="165"/>
      <c r="PP5" s="165"/>
      <c r="PQ5" s="165"/>
      <c r="PR5" s="165"/>
      <c r="PS5" s="165"/>
      <c r="PT5" s="165"/>
      <c r="PU5" s="165"/>
      <c r="PV5" s="165"/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65"/>
      <c r="RG5" s="165"/>
      <c r="RH5" s="165"/>
      <c r="RI5" s="165"/>
      <c r="RJ5" s="165"/>
      <c r="RK5" s="165"/>
      <c r="RL5" s="165"/>
      <c r="RM5" s="165"/>
      <c r="RN5" s="165"/>
      <c r="RO5" s="165"/>
      <c r="RP5" s="165"/>
      <c r="RQ5" s="165"/>
      <c r="RR5" s="165"/>
      <c r="RS5" s="165"/>
      <c r="RT5" s="165"/>
      <c r="RU5" s="165"/>
      <c r="RV5" s="165"/>
      <c r="RW5" s="165"/>
      <c r="RX5" s="165"/>
      <c r="RY5" s="165"/>
      <c r="RZ5" s="165"/>
      <c r="SA5" s="165"/>
      <c r="SB5" s="165"/>
      <c r="SC5" s="165"/>
      <c r="SD5" s="165"/>
      <c r="SE5" s="165"/>
      <c r="SF5" s="165"/>
      <c r="SG5" s="165"/>
      <c r="SH5" s="165"/>
      <c r="SI5" s="165"/>
      <c r="SJ5" s="165"/>
      <c r="SK5" s="165"/>
      <c r="SL5" s="165"/>
      <c r="SM5" s="165"/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165"/>
      <c r="UD5" s="165"/>
      <c r="UE5" s="165"/>
      <c r="UF5" s="165"/>
      <c r="UG5" s="165"/>
      <c r="UH5" s="165"/>
      <c r="UI5" s="165"/>
      <c r="UJ5" s="165"/>
      <c r="UK5" s="165"/>
      <c r="UL5" s="165"/>
      <c r="UM5" s="165"/>
      <c r="UN5" s="165"/>
      <c r="UO5" s="165"/>
      <c r="UP5" s="165"/>
      <c r="UQ5" s="165"/>
      <c r="UR5" s="165"/>
      <c r="US5" s="165"/>
      <c r="UT5" s="165"/>
      <c r="UU5" s="165"/>
      <c r="UV5" s="165"/>
      <c r="UW5" s="165"/>
      <c r="UX5" s="165"/>
      <c r="UY5" s="165"/>
      <c r="UZ5" s="165"/>
      <c r="VA5" s="165"/>
      <c r="VB5" s="165"/>
      <c r="VC5" s="165"/>
      <c r="VD5" s="165"/>
      <c r="VE5" s="165"/>
      <c r="VF5" s="165"/>
      <c r="VG5" s="165"/>
      <c r="VH5" s="165"/>
      <c r="VI5" s="165"/>
      <c r="VJ5" s="165"/>
      <c r="VK5" s="165"/>
      <c r="VL5" s="165"/>
      <c r="VM5" s="165"/>
      <c r="VN5" s="165"/>
      <c r="VO5" s="165"/>
      <c r="VP5" s="165"/>
      <c r="VQ5" s="165"/>
      <c r="VR5" s="165"/>
      <c r="VS5" s="165"/>
      <c r="VT5" s="165"/>
      <c r="VU5" s="165"/>
      <c r="VV5" s="165"/>
      <c r="VW5" s="165"/>
      <c r="VX5" s="165"/>
      <c r="VY5" s="165"/>
      <c r="VZ5" s="165"/>
      <c r="WA5" s="165"/>
      <c r="WB5" s="165"/>
      <c r="WC5" s="165"/>
      <c r="WD5" s="165"/>
      <c r="WE5" s="165"/>
      <c r="WF5" s="165"/>
      <c r="WG5" s="165"/>
      <c r="WH5" s="165"/>
      <c r="WI5" s="165"/>
      <c r="WJ5" s="165"/>
      <c r="WK5" s="165"/>
      <c r="WL5" s="165"/>
      <c r="WM5" s="165"/>
      <c r="WN5" s="165"/>
      <c r="WO5" s="165"/>
      <c r="WP5" s="165"/>
      <c r="WQ5" s="165"/>
      <c r="WR5" s="165"/>
      <c r="WS5" s="165"/>
      <c r="WT5" s="165"/>
      <c r="WU5" s="165"/>
      <c r="WV5" s="165"/>
      <c r="WW5" s="165"/>
      <c r="WX5" s="165"/>
      <c r="WY5" s="165"/>
      <c r="WZ5" s="165"/>
      <c r="XA5" s="165"/>
      <c r="XB5" s="165"/>
      <c r="XC5" s="165"/>
      <c r="XD5" s="165"/>
      <c r="XE5" s="165"/>
      <c r="XF5" s="165"/>
      <c r="XG5" s="165"/>
      <c r="XH5" s="165"/>
      <c r="XI5" s="165"/>
      <c r="XJ5" s="165"/>
      <c r="XK5" s="165"/>
      <c r="XL5" s="165"/>
      <c r="XM5" s="165"/>
      <c r="XN5" s="165"/>
      <c r="XO5" s="165"/>
      <c r="XP5" s="165"/>
      <c r="XQ5" s="165"/>
      <c r="XR5" s="165"/>
      <c r="XS5" s="165"/>
      <c r="XT5" s="165"/>
      <c r="XU5" s="165"/>
      <c r="XV5" s="165"/>
      <c r="XW5" s="165"/>
      <c r="XX5" s="165"/>
      <c r="XY5" s="165"/>
      <c r="XZ5" s="165"/>
      <c r="YA5" s="165"/>
      <c r="YB5" s="165"/>
      <c r="YC5" s="165"/>
      <c r="YD5" s="165"/>
      <c r="YE5" s="165"/>
      <c r="YF5" s="165"/>
      <c r="YG5" s="165"/>
      <c r="YH5" s="165"/>
      <c r="YI5" s="165"/>
      <c r="YJ5" s="165"/>
      <c r="YK5" s="165"/>
      <c r="YL5" s="165"/>
      <c r="YM5" s="165"/>
      <c r="YN5" s="165"/>
      <c r="YO5" s="165"/>
      <c r="YP5" s="165"/>
      <c r="YQ5" s="165"/>
      <c r="YR5" s="165"/>
      <c r="YS5" s="165"/>
      <c r="YT5" s="165"/>
      <c r="YU5" s="165"/>
      <c r="YV5" s="165"/>
      <c r="YW5" s="165"/>
      <c r="YX5" s="165"/>
      <c r="YY5" s="165"/>
      <c r="YZ5" s="165"/>
      <c r="ZA5" s="165"/>
      <c r="ZB5" s="165"/>
      <c r="ZC5" s="165"/>
      <c r="ZD5" s="165"/>
      <c r="ZE5" s="165"/>
      <c r="ZF5" s="165"/>
      <c r="ZG5" s="165"/>
      <c r="ZH5" s="165"/>
      <c r="ZI5" s="165"/>
      <c r="ZJ5" s="165"/>
      <c r="ZK5" s="165"/>
      <c r="ZL5" s="165"/>
      <c r="ZM5" s="165"/>
      <c r="ZN5" s="165"/>
      <c r="ZO5" s="165"/>
      <c r="ZP5" s="165"/>
      <c r="ZQ5" s="165"/>
      <c r="ZR5" s="165"/>
      <c r="ZS5" s="165"/>
      <c r="ZT5" s="165"/>
      <c r="ZU5" s="165"/>
      <c r="ZV5" s="165"/>
      <c r="ZW5" s="165"/>
      <c r="ZX5" s="165"/>
      <c r="ZY5" s="165"/>
      <c r="ZZ5" s="165"/>
      <c r="AAA5" s="165"/>
      <c r="AAB5" s="165"/>
      <c r="AAC5" s="165"/>
      <c r="AAD5" s="165"/>
      <c r="AAE5" s="165"/>
      <c r="AAF5" s="165"/>
      <c r="AAG5" s="165"/>
      <c r="AAH5" s="165"/>
      <c r="AAI5" s="165"/>
      <c r="AAJ5" s="165"/>
      <c r="AAK5" s="165"/>
      <c r="AAL5" s="165"/>
      <c r="AAM5" s="165"/>
      <c r="AAN5" s="165"/>
      <c r="AAO5" s="165"/>
      <c r="AAP5" s="165"/>
      <c r="AAQ5" s="165"/>
      <c r="AAR5" s="165"/>
      <c r="AAS5" s="165"/>
      <c r="AAT5" s="165"/>
      <c r="AAU5" s="165"/>
      <c r="AAV5" s="165"/>
      <c r="AAW5" s="165"/>
      <c r="AAX5" s="165"/>
      <c r="AAY5" s="165"/>
      <c r="AAZ5" s="165"/>
      <c r="ABA5" s="165"/>
      <c r="ABB5" s="165"/>
      <c r="ABC5" s="165"/>
      <c r="ABD5" s="165"/>
      <c r="ABE5" s="165"/>
      <c r="ABF5" s="165"/>
      <c r="ABG5" s="165"/>
      <c r="ABH5" s="165"/>
      <c r="ABI5" s="165"/>
      <c r="ABJ5" s="165"/>
      <c r="ABK5" s="165"/>
      <c r="ABL5" s="165"/>
      <c r="ABM5" s="165"/>
      <c r="ABN5" s="165"/>
      <c r="ABO5" s="165"/>
      <c r="ABP5" s="165"/>
      <c r="ABQ5" s="165"/>
      <c r="ABR5" s="165"/>
      <c r="ABS5" s="165"/>
      <c r="ABT5" s="165"/>
      <c r="ABU5" s="165"/>
      <c r="ABV5" s="165"/>
      <c r="ABW5" s="165"/>
      <c r="ABX5" s="165"/>
      <c r="ABY5" s="165"/>
      <c r="ABZ5" s="165"/>
      <c r="ACA5" s="165"/>
      <c r="ACB5" s="165"/>
      <c r="ACC5" s="165"/>
      <c r="ACD5" s="165"/>
      <c r="ACE5" s="165"/>
      <c r="ACF5" s="165"/>
      <c r="ACG5" s="165"/>
      <c r="ACH5" s="165"/>
      <c r="ACI5" s="165"/>
      <c r="ACJ5" s="165"/>
      <c r="ACK5" s="165"/>
      <c r="ACL5" s="165"/>
      <c r="ACM5" s="165"/>
      <c r="ACN5" s="165"/>
      <c r="ACO5" s="165"/>
      <c r="ACP5" s="165"/>
      <c r="ACQ5" s="165"/>
      <c r="ACR5" s="165"/>
      <c r="ACS5" s="165"/>
      <c r="ACT5" s="165"/>
      <c r="ACU5" s="165"/>
      <c r="ACV5" s="165"/>
      <c r="ACW5" s="165"/>
      <c r="ACX5" s="165"/>
      <c r="ACY5" s="165"/>
      <c r="ACZ5" s="165"/>
      <c r="ADA5" s="165"/>
      <c r="ADB5" s="165"/>
      <c r="ADC5" s="165"/>
      <c r="ADD5" s="165"/>
      <c r="ADE5" s="165"/>
      <c r="ADF5" s="165"/>
      <c r="ADG5" s="165"/>
      <c r="ADH5" s="165"/>
      <c r="ADI5" s="165"/>
      <c r="ADJ5" s="165"/>
      <c r="ADK5" s="165"/>
      <c r="ADL5" s="165"/>
      <c r="ADM5" s="165"/>
      <c r="ADN5" s="165"/>
      <c r="ADO5" s="165"/>
      <c r="ADP5" s="165"/>
      <c r="ADQ5" s="165"/>
      <c r="ADR5" s="165"/>
      <c r="ADS5" s="165"/>
      <c r="ADT5" s="165"/>
      <c r="ADU5" s="165"/>
      <c r="ADV5" s="165"/>
      <c r="ADW5" s="165"/>
      <c r="ADX5" s="165"/>
      <c r="ADY5" s="165"/>
      <c r="ADZ5" s="165"/>
      <c r="AEA5" s="165"/>
      <c r="AEB5" s="165"/>
      <c r="AEC5" s="165"/>
      <c r="AED5" s="165"/>
      <c r="AEE5" s="165"/>
      <c r="AEF5" s="165"/>
      <c r="AEG5" s="165"/>
      <c r="AEH5" s="165"/>
      <c r="AEI5" s="165"/>
      <c r="AEJ5" s="165"/>
      <c r="AEK5" s="165"/>
      <c r="AEL5" s="165"/>
      <c r="AEM5" s="165"/>
      <c r="AEN5" s="165"/>
      <c r="AEO5" s="165"/>
      <c r="AEP5" s="165"/>
      <c r="AEQ5" s="165"/>
      <c r="AER5" s="165"/>
      <c r="AES5" s="165"/>
      <c r="AET5" s="165"/>
      <c r="AEU5" s="165"/>
      <c r="AEV5" s="165"/>
      <c r="AEW5" s="165"/>
      <c r="AEX5" s="165"/>
      <c r="AEY5" s="165"/>
      <c r="AEZ5" s="165"/>
      <c r="AFA5" s="165"/>
      <c r="AFB5" s="165"/>
      <c r="AFC5" s="165"/>
      <c r="AFD5" s="165"/>
      <c r="AFE5" s="165"/>
      <c r="AFF5" s="165"/>
      <c r="AFG5" s="165"/>
      <c r="AFH5" s="165"/>
      <c r="AFI5" s="165"/>
      <c r="AFJ5" s="165"/>
      <c r="AFK5" s="165"/>
      <c r="AFL5" s="165"/>
      <c r="AFM5" s="165"/>
      <c r="AFN5" s="165"/>
      <c r="AFO5" s="165"/>
      <c r="AFP5" s="165"/>
      <c r="AFQ5" s="165"/>
      <c r="AFR5" s="165"/>
      <c r="AFS5" s="165"/>
      <c r="AFT5" s="165"/>
      <c r="AFU5" s="165"/>
      <c r="AFV5" s="165"/>
      <c r="AFW5" s="165"/>
      <c r="AFX5" s="165"/>
      <c r="AFY5" s="165"/>
      <c r="AFZ5" s="165"/>
      <c r="AGA5" s="165"/>
      <c r="AGB5" s="165"/>
      <c r="AGC5" s="165"/>
      <c r="AGD5" s="165"/>
      <c r="AGE5" s="165"/>
      <c r="AGF5" s="165"/>
      <c r="AGG5" s="165"/>
      <c r="AGH5" s="165"/>
      <c r="AGI5" s="165"/>
      <c r="AGJ5" s="165"/>
      <c r="AGK5" s="165"/>
      <c r="AGL5" s="165"/>
      <c r="AGM5" s="165"/>
      <c r="AGN5" s="165"/>
      <c r="AGO5" s="165"/>
      <c r="AGP5" s="165"/>
      <c r="AGQ5" s="165"/>
      <c r="AGR5" s="165"/>
      <c r="AGS5" s="165"/>
      <c r="AGT5" s="165"/>
      <c r="AGU5" s="165"/>
      <c r="AGV5" s="165"/>
      <c r="AGW5" s="165"/>
      <c r="AGX5" s="165"/>
      <c r="AGY5" s="165"/>
      <c r="AGZ5" s="165"/>
      <c r="AHA5" s="165"/>
      <c r="AHB5" s="165"/>
      <c r="AHC5" s="165"/>
      <c r="AHD5" s="165"/>
      <c r="AHE5" s="165"/>
      <c r="AHF5" s="165"/>
      <c r="AHG5" s="165"/>
      <c r="AHH5" s="165"/>
      <c r="AHI5" s="165"/>
      <c r="AHJ5" s="165"/>
      <c r="AHK5" s="165"/>
      <c r="AHL5" s="165"/>
      <c r="AHM5" s="165"/>
      <c r="AHN5" s="165"/>
      <c r="AHO5" s="165"/>
      <c r="AHP5" s="165"/>
      <c r="AHQ5" s="165"/>
      <c r="AHR5" s="165"/>
      <c r="AHS5" s="165"/>
      <c r="AHT5" s="165"/>
      <c r="AHU5" s="165"/>
      <c r="AHV5" s="165"/>
      <c r="AHW5" s="165"/>
      <c r="AHX5" s="165"/>
      <c r="AHY5" s="165"/>
      <c r="AHZ5" s="165"/>
      <c r="AIA5" s="165"/>
      <c r="AIB5" s="165"/>
      <c r="AIC5" s="165"/>
      <c r="AID5" s="165"/>
      <c r="AIE5" s="165"/>
      <c r="AIF5" s="165"/>
      <c r="AIG5" s="165"/>
      <c r="AIH5" s="165"/>
      <c r="AII5" s="165"/>
      <c r="AIJ5" s="165"/>
      <c r="AIK5" s="165"/>
      <c r="AIL5" s="165"/>
      <c r="AIM5" s="165"/>
      <c r="AIN5" s="165"/>
      <c r="AIO5" s="165"/>
      <c r="AIP5" s="165"/>
      <c r="AIQ5" s="165"/>
      <c r="AIR5" s="165"/>
      <c r="AIS5" s="165"/>
      <c r="AIT5" s="165"/>
      <c r="AIU5" s="165"/>
      <c r="AIV5" s="165"/>
      <c r="AIW5" s="165"/>
      <c r="AIX5" s="165"/>
      <c r="AIY5" s="165"/>
      <c r="AIZ5" s="165"/>
      <c r="AJA5" s="165"/>
      <c r="AJB5" s="165"/>
      <c r="AJC5" s="165"/>
      <c r="AJD5" s="165"/>
      <c r="AJE5" s="165"/>
      <c r="AJF5" s="165"/>
      <c r="AJG5" s="165"/>
      <c r="AJH5" s="165"/>
      <c r="AJI5" s="165"/>
      <c r="AJJ5" s="165"/>
      <c r="AJK5" s="165"/>
      <c r="AJL5" s="165"/>
      <c r="AJM5" s="165"/>
      <c r="AJN5" s="165"/>
      <c r="AJO5" s="165"/>
      <c r="AJP5" s="165"/>
      <c r="AJQ5" s="165"/>
      <c r="AJR5" s="165"/>
      <c r="AJS5" s="165"/>
      <c r="AJT5" s="165"/>
      <c r="AJU5" s="165"/>
      <c r="AJV5" s="165"/>
      <c r="AJW5" s="165"/>
      <c r="AJX5" s="165"/>
      <c r="AJY5" s="165"/>
      <c r="AJZ5" s="165"/>
      <c r="AKA5" s="165"/>
      <c r="AKB5" s="165"/>
      <c r="AKC5" s="165"/>
      <c r="AKD5" s="165"/>
      <c r="AKE5" s="165"/>
      <c r="AKF5" s="165"/>
      <c r="AKG5" s="165"/>
      <c r="AKH5" s="165"/>
      <c r="AKI5" s="165"/>
      <c r="AKJ5" s="165"/>
      <c r="AKK5" s="165"/>
      <c r="AKL5" s="165"/>
      <c r="AKM5" s="165"/>
      <c r="AKN5" s="165"/>
      <c r="AKO5" s="165"/>
      <c r="AKP5" s="165"/>
      <c r="AKQ5" s="165"/>
      <c r="AKR5" s="165"/>
      <c r="AKS5" s="165"/>
      <c r="AKT5" s="165"/>
      <c r="AKU5" s="165"/>
      <c r="AKV5" s="165"/>
      <c r="AKW5" s="165"/>
      <c r="AKX5" s="165"/>
      <c r="AKY5" s="165"/>
      <c r="AKZ5" s="165"/>
      <c r="ALA5" s="165"/>
      <c r="ALB5" s="165"/>
      <c r="ALC5" s="165"/>
      <c r="ALD5" s="165"/>
      <c r="ALE5" s="165"/>
      <c r="ALF5" s="165"/>
      <c r="ALG5" s="165"/>
      <c r="ALH5" s="165"/>
      <c r="ALI5" s="165"/>
      <c r="ALJ5" s="165"/>
      <c r="ALK5" s="165"/>
      <c r="ALL5" s="165"/>
      <c r="ALM5" s="165"/>
      <c r="ALN5" s="165"/>
      <c r="ALO5" s="165"/>
      <c r="ALP5" s="165"/>
      <c r="ALQ5" s="165"/>
      <c r="ALR5" s="165"/>
      <c r="ALS5" s="165"/>
      <c r="ALT5" s="165"/>
      <c r="ALU5" s="165"/>
      <c r="ALV5" s="165"/>
      <c r="ALW5" s="165"/>
      <c r="ALX5" s="165"/>
      <c r="ALY5" s="165"/>
      <c r="ALZ5" s="165"/>
      <c r="AMA5" s="165"/>
      <c r="AMB5" s="165"/>
      <c r="AMC5" s="165"/>
      <c r="AMD5" s="165"/>
      <c r="AME5" s="165"/>
      <c r="AMF5" s="165"/>
      <c r="AMG5" s="165"/>
      <c r="AMH5" s="165"/>
      <c r="AMI5" s="165"/>
      <c r="AMJ5" s="165"/>
      <c r="AMK5" s="165"/>
      <c r="AML5" s="165"/>
      <c r="AMM5" s="165"/>
      <c r="AMN5" s="165"/>
      <c r="AMO5" s="165"/>
      <c r="AMP5" s="165"/>
      <c r="AMQ5" s="165"/>
      <c r="AMR5" s="165"/>
      <c r="AMS5" s="165"/>
      <c r="AMT5" s="165"/>
      <c r="AMU5" s="165"/>
      <c r="AMV5" s="165"/>
      <c r="AMW5" s="165"/>
      <c r="AMX5" s="165"/>
      <c r="AMY5" s="165"/>
      <c r="AMZ5" s="165"/>
      <c r="ANA5" s="165"/>
      <c r="ANB5" s="165"/>
      <c r="ANC5" s="165"/>
      <c r="AND5" s="165"/>
      <c r="ANE5" s="165"/>
      <c r="ANF5" s="165"/>
      <c r="ANG5" s="165"/>
      <c r="ANH5" s="165"/>
      <c r="ANI5" s="165"/>
      <c r="ANJ5" s="165"/>
      <c r="ANK5" s="165"/>
      <c r="ANL5" s="165"/>
      <c r="ANM5" s="165"/>
      <c r="ANN5" s="165"/>
      <c r="ANO5" s="165"/>
      <c r="ANP5" s="165"/>
      <c r="ANQ5" s="165"/>
      <c r="ANR5" s="165"/>
      <c r="ANS5" s="165"/>
      <c r="ANT5" s="165"/>
      <c r="ANU5" s="165"/>
      <c r="ANV5" s="165"/>
      <c r="ANW5" s="165"/>
      <c r="ANX5" s="165"/>
      <c r="ANY5" s="165"/>
      <c r="ANZ5" s="165"/>
      <c r="AOA5" s="165"/>
      <c r="AOB5" s="165"/>
      <c r="AOC5" s="165"/>
      <c r="AOD5" s="165"/>
      <c r="AOE5" s="165"/>
      <c r="AOF5" s="165"/>
      <c r="AOG5" s="165"/>
      <c r="AOH5" s="165"/>
      <c r="AOI5" s="165"/>
      <c r="AOJ5" s="165"/>
      <c r="AOK5" s="165"/>
      <c r="AOL5" s="165"/>
      <c r="AOM5" s="165"/>
      <c r="AON5" s="165"/>
      <c r="AOO5" s="165"/>
      <c r="AOP5" s="165"/>
      <c r="AOQ5" s="165"/>
      <c r="AOR5" s="165"/>
      <c r="AOS5" s="165"/>
      <c r="AOT5" s="165"/>
      <c r="AOU5" s="165"/>
      <c r="AOV5" s="165"/>
      <c r="AOW5" s="165"/>
      <c r="AOX5" s="165"/>
      <c r="AOY5" s="165"/>
      <c r="AOZ5" s="165"/>
      <c r="APA5" s="165"/>
      <c r="APB5" s="165"/>
      <c r="APC5" s="165"/>
      <c r="APD5" s="165"/>
      <c r="APE5" s="165"/>
      <c r="APF5" s="165"/>
      <c r="APG5" s="165"/>
      <c r="APH5" s="165"/>
      <c r="API5" s="165"/>
      <c r="APJ5" s="165"/>
      <c r="APK5" s="165"/>
      <c r="APL5" s="165"/>
      <c r="APM5" s="165"/>
      <c r="APN5" s="165"/>
      <c r="APO5" s="165"/>
      <c r="APP5" s="165"/>
      <c r="APQ5" s="165"/>
      <c r="APR5" s="165"/>
      <c r="APS5" s="165"/>
      <c r="APT5" s="165"/>
      <c r="APU5" s="165"/>
      <c r="APV5" s="165"/>
      <c r="APW5" s="165"/>
      <c r="APX5" s="165"/>
      <c r="APY5" s="165"/>
      <c r="APZ5" s="165"/>
      <c r="AQA5" s="165"/>
      <c r="AQB5" s="165"/>
      <c r="AQC5" s="165"/>
      <c r="AQD5" s="165"/>
      <c r="AQE5" s="165"/>
      <c r="AQF5" s="165"/>
      <c r="AQG5" s="165"/>
      <c r="AQH5" s="165"/>
      <c r="AQI5" s="165"/>
      <c r="AQJ5" s="165"/>
      <c r="AQK5" s="165"/>
      <c r="AQL5" s="165"/>
      <c r="AQM5" s="165"/>
      <c r="AQN5" s="165"/>
      <c r="AQO5" s="165"/>
      <c r="AQP5" s="165"/>
      <c r="AQQ5" s="165"/>
      <c r="AQR5" s="165"/>
      <c r="AQS5" s="165"/>
      <c r="AQT5" s="165"/>
      <c r="AQU5" s="165"/>
      <c r="AQV5" s="165"/>
      <c r="AQW5" s="165"/>
      <c r="AQX5" s="165"/>
      <c r="AQY5" s="165"/>
      <c r="AQZ5" s="165"/>
      <c r="ARA5" s="165"/>
      <c r="ARB5" s="165"/>
      <c r="ARC5" s="165"/>
      <c r="ARD5" s="165"/>
      <c r="ARE5" s="165"/>
      <c r="ARF5" s="165"/>
      <c r="ARG5" s="165"/>
      <c r="ARH5" s="165"/>
      <c r="ARI5" s="165"/>
      <c r="ARJ5" s="165"/>
      <c r="ARK5" s="165"/>
      <c r="ARL5" s="165"/>
      <c r="ARM5" s="165"/>
      <c r="ARN5" s="165"/>
      <c r="ARO5" s="165"/>
      <c r="ARP5" s="165"/>
      <c r="ARQ5" s="165"/>
      <c r="ARR5" s="165"/>
      <c r="ARS5" s="165"/>
      <c r="ART5" s="165"/>
      <c r="ARU5" s="165"/>
      <c r="ARV5" s="165"/>
      <c r="ARW5" s="165"/>
      <c r="ARX5" s="165"/>
      <c r="ARY5" s="165"/>
      <c r="ARZ5" s="165"/>
      <c r="ASA5" s="165"/>
      <c r="ASB5" s="165"/>
      <c r="ASC5" s="165"/>
      <c r="ASD5" s="165"/>
      <c r="ASE5" s="165"/>
      <c r="ASF5" s="165"/>
      <c r="ASG5" s="165"/>
      <c r="ASH5" s="165"/>
      <c r="ASI5" s="165"/>
      <c r="ASJ5" s="165"/>
      <c r="ASK5" s="165"/>
      <c r="ASL5" s="165"/>
      <c r="ASM5" s="165"/>
      <c r="ASN5" s="165"/>
      <c r="ASO5" s="165"/>
      <c r="ASP5" s="165"/>
      <c r="ASQ5" s="165"/>
      <c r="ASR5" s="165"/>
      <c r="ASS5" s="165"/>
      <c r="AST5" s="165"/>
      <c r="ASU5" s="165"/>
      <c r="ASV5" s="165"/>
      <c r="ASW5" s="165"/>
      <c r="ASX5" s="165"/>
      <c r="ASY5" s="165"/>
      <c r="ASZ5" s="165"/>
      <c r="ATA5" s="165"/>
      <c r="ATB5" s="165"/>
      <c r="ATC5" s="165"/>
      <c r="ATD5" s="165"/>
      <c r="ATE5" s="165"/>
      <c r="ATF5" s="165"/>
      <c r="ATG5" s="165"/>
      <c r="ATH5" s="165"/>
      <c r="ATI5" s="165"/>
      <c r="ATJ5" s="165"/>
      <c r="ATK5" s="165"/>
      <c r="ATL5" s="165"/>
      <c r="ATM5" s="165"/>
      <c r="ATN5" s="165"/>
      <c r="ATO5" s="165"/>
      <c r="ATP5" s="165"/>
      <c r="ATQ5" s="165"/>
      <c r="ATR5" s="165"/>
      <c r="ATS5" s="165"/>
      <c r="ATT5" s="165"/>
      <c r="ATU5" s="165"/>
      <c r="ATV5" s="165"/>
      <c r="ATW5" s="165"/>
      <c r="ATX5" s="165"/>
      <c r="ATY5" s="165"/>
      <c r="ATZ5" s="165"/>
      <c r="AUA5" s="165"/>
      <c r="AUB5" s="165"/>
      <c r="AUC5" s="165"/>
      <c r="AUD5" s="165"/>
      <c r="AUE5" s="165"/>
      <c r="AUF5" s="165"/>
      <c r="AUG5" s="165"/>
      <c r="AUH5" s="165"/>
      <c r="AUI5" s="165"/>
      <c r="AUJ5" s="165"/>
      <c r="AUK5" s="165"/>
      <c r="AUL5" s="165"/>
      <c r="AUM5" s="165"/>
      <c r="AUN5" s="165"/>
      <c r="AUO5" s="165"/>
      <c r="AUP5" s="165"/>
      <c r="AUQ5" s="165"/>
      <c r="AUR5" s="165"/>
      <c r="AUS5" s="165"/>
      <c r="AUT5" s="165"/>
      <c r="AUU5" s="165"/>
      <c r="AUV5" s="165"/>
      <c r="AUW5" s="165"/>
      <c r="AUX5" s="165"/>
      <c r="AUY5" s="165"/>
      <c r="AUZ5" s="165"/>
      <c r="AVA5" s="165"/>
      <c r="AVB5" s="165"/>
      <c r="AVC5" s="165"/>
      <c r="AVD5" s="165"/>
      <c r="AVE5" s="165"/>
      <c r="AVF5" s="165"/>
      <c r="AVG5" s="165"/>
      <c r="AVH5" s="165"/>
      <c r="AVI5" s="165"/>
      <c r="AVJ5" s="165"/>
      <c r="AVK5" s="165"/>
      <c r="AVL5" s="165"/>
      <c r="AVM5" s="165"/>
      <c r="AVN5" s="165"/>
      <c r="AVO5" s="165"/>
      <c r="AVP5" s="165"/>
      <c r="AVQ5" s="165"/>
      <c r="AVR5" s="165"/>
      <c r="AVS5" s="165"/>
      <c r="AVT5" s="165"/>
      <c r="AVU5" s="165"/>
      <c r="AVV5" s="165"/>
      <c r="AVW5" s="165"/>
      <c r="AVX5" s="165"/>
      <c r="AVY5" s="165"/>
      <c r="AVZ5" s="165"/>
      <c r="AWA5" s="165"/>
      <c r="AWB5" s="165"/>
      <c r="AWC5" s="165"/>
      <c r="AWD5" s="165"/>
      <c r="AWE5" s="165"/>
      <c r="AWF5" s="165"/>
      <c r="AWG5" s="165"/>
      <c r="AWH5" s="165"/>
      <c r="AWI5" s="165"/>
      <c r="AWJ5" s="165"/>
      <c r="AWK5" s="165"/>
      <c r="AWL5" s="165"/>
      <c r="AWM5" s="165"/>
      <c r="AWN5" s="165"/>
      <c r="AWO5" s="165"/>
      <c r="AWP5" s="165"/>
      <c r="AWQ5" s="165"/>
      <c r="AWR5" s="165"/>
      <c r="AWS5" s="165"/>
      <c r="AWT5" s="165"/>
      <c r="AWU5" s="165"/>
      <c r="AWV5" s="165"/>
      <c r="AWW5" s="165"/>
      <c r="AWX5" s="165"/>
      <c r="AWY5" s="165"/>
      <c r="AWZ5" s="165"/>
      <c r="AXA5" s="165"/>
      <c r="AXB5" s="165"/>
      <c r="AXC5" s="165"/>
      <c r="AXD5" s="165"/>
      <c r="AXE5" s="165"/>
      <c r="AXF5" s="165"/>
      <c r="AXG5" s="165"/>
      <c r="AXH5" s="165"/>
      <c r="AXI5" s="165"/>
      <c r="AXJ5" s="165"/>
      <c r="AXK5" s="165"/>
      <c r="AXL5" s="165"/>
      <c r="AXM5" s="165"/>
      <c r="AXN5" s="165"/>
      <c r="AXO5" s="165"/>
      <c r="AXP5" s="165"/>
      <c r="AXQ5" s="165"/>
      <c r="AXR5" s="165"/>
      <c r="AXS5" s="165"/>
      <c r="AXT5" s="165"/>
      <c r="AXU5" s="165"/>
      <c r="AXV5" s="165"/>
      <c r="AXW5" s="165"/>
      <c r="AXX5" s="165"/>
      <c r="AXY5" s="165"/>
      <c r="AXZ5" s="165"/>
      <c r="AYA5" s="165"/>
      <c r="AYB5" s="165"/>
      <c r="AYC5" s="165"/>
      <c r="AYD5" s="165"/>
      <c r="AYE5" s="165"/>
      <c r="AYF5" s="165"/>
      <c r="AYG5" s="165"/>
      <c r="AYH5" s="165"/>
      <c r="AYI5" s="165"/>
      <c r="AYJ5" s="165"/>
      <c r="AYK5" s="165"/>
      <c r="AYL5" s="165"/>
      <c r="AYM5" s="165"/>
      <c r="AYN5" s="165"/>
      <c r="AYO5" s="165"/>
      <c r="AYP5" s="165"/>
      <c r="AYQ5" s="165"/>
      <c r="AYR5" s="165"/>
      <c r="AYS5" s="165"/>
      <c r="AYT5" s="165"/>
      <c r="AYU5" s="165"/>
      <c r="AYV5" s="165"/>
      <c r="AYW5" s="165"/>
      <c r="AYX5" s="165"/>
      <c r="AYY5" s="165"/>
      <c r="AYZ5" s="165"/>
      <c r="AZA5" s="165"/>
      <c r="AZB5" s="165"/>
      <c r="AZC5" s="165"/>
      <c r="AZD5" s="165"/>
      <c r="AZE5" s="165"/>
      <c r="AZF5" s="165"/>
      <c r="AZG5" s="165"/>
      <c r="AZH5" s="165"/>
      <c r="AZI5" s="165"/>
      <c r="AZJ5" s="165"/>
      <c r="AZK5" s="165"/>
      <c r="AZL5" s="165"/>
      <c r="AZM5" s="165"/>
      <c r="AZN5" s="165"/>
      <c r="AZO5" s="165"/>
      <c r="AZP5" s="165"/>
      <c r="AZQ5" s="165"/>
      <c r="AZR5" s="165"/>
      <c r="AZS5" s="165"/>
      <c r="AZT5" s="165"/>
      <c r="AZU5" s="165"/>
      <c r="AZV5" s="165"/>
      <c r="AZW5" s="165"/>
      <c r="AZX5" s="165"/>
      <c r="AZY5" s="165"/>
      <c r="AZZ5" s="165"/>
      <c r="BAA5" s="165"/>
      <c r="BAB5" s="165"/>
      <c r="BAC5" s="165"/>
      <c r="BAD5" s="165"/>
      <c r="BAE5" s="165"/>
      <c r="BAF5" s="165"/>
      <c r="BAG5" s="165"/>
      <c r="BAH5" s="165"/>
      <c r="BAI5" s="165"/>
      <c r="BAJ5" s="165"/>
      <c r="BAK5" s="165"/>
      <c r="BAL5" s="165"/>
      <c r="BAM5" s="165"/>
      <c r="BAN5" s="165"/>
      <c r="BAO5" s="165"/>
      <c r="BAP5" s="165"/>
      <c r="BAQ5" s="165"/>
      <c r="BAR5" s="165"/>
      <c r="BAS5" s="165"/>
      <c r="BAT5" s="165"/>
      <c r="BAU5" s="165"/>
      <c r="BAV5" s="165"/>
      <c r="BAW5" s="165"/>
      <c r="BAX5" s="165"/>
      <c r="BAY5" s="165"/>
      <c r="BAZ5" s="165"/>
      <c r="BBA5" s="165"/>
      <c r="BBB5" s="165"/>
      <c r="BBC5" s="165"/>
      <c r="BBD5" s="165"/>
      <c r="BBE5" s="165"/>
      <c r="BBF5" s="165"/>
      <c r="BBG5" s="165"/>
      <c r="BBH5" s="165"/>
      <c r="BBI5" s="165"/>
      <c r="BBJ5" s="165"/>
      <c r="BBK5" s="165"/>
      <c r="BBL5" s="165"/>
      <c r="BBM5" s="165"/>
      <c r="BBN5" s="165"/>
      <c r="BBO5" s="165"/>
      <c r="BBP5" s="165"/>
      <c r="BBQ5" s="165"/>
      <c r="BBR5" s="165"/>
      <c r="BBS5" s="165"/>
      <c r="BBT5" s="165"/>
      <c r="BBU5" s="165"/>
      <c r="BBV5" s="165"/>
      <c r="BBW5" s="165"/>
      <c r="BBX5" s="165"/>
      <c r="BBY5" s="165"/>
      <c r="BBZ5" s="165"/>
      <c r="BCA5" s="165"/>
      <c r="BCB5" s="165"/>
      <c r="BCC5" s="165"/>
      <c r="BCD5" s="165"/>
      <c r="BCE5" s="165"/>
      <c r="BCF5" s="165"/>
      <c r="BCG5" s="165"/>
      <c r="BCH5" s="165"/>
      <c r="BCI5" s="165"/>
      <c r="BCJ5" s="165"/>
      <c r="BCK5" s="165"/>
      <c r="BCL5" s="165"/>
      <c r="BCM5" s="165"/>
      <c r="BCN5" s="165"/>
      <c r="BCO5" s="165"/>
      <c r="BCP5" s="165"/>
      <c r="BCQ5" s="165"/>
      <c r="BCR5" s="165"/>
      <c r="BCS5" s="165"/>
      <c r="BCT5" s="165"/>
      <c r="BCU5" s="165"/>
      <c r="BCV5" s="165"/>
      <c r="BCW5" s="165"/>
      <c r="BCX5" s="165"/>
      <c r="BCY5" s="165"/>
      <c r="BCZ5" s="165"/>
      <c r="BDA5" s="165"/>
      <c r="BDB5" s="165"/>
      <c r="BDC5" s="165"/>
      <c r="BDD5" s="165"/>
      <c r="BDE5" s="165"/>
      <c r="BDF5" s="165"/>
      <c r="BDG5" s="165"/>
      <c r="BDH5" s="165"/>
      <c r="BDI5" s="165"/>
      <c r="BDJ5" s="165"/>
      <c r="BDK5" s="165"/>
      <c r="BDL5" s="165"/>
      <c r="BDM5" s="165"/>
      <c r="BDN5" s="165"/>
      <c r="BDO5" s="165"/>
      <c r="BDP5" s="165"/>
      <c r="BDQ5" s="165"/>
      <c r="BDR5" s="165"/>
      <c r="BDS5" s="165"/>
      <c r="BDT5" s="165"/>
      <c r="BDU5" s="165"/>
      <c r="BDV5" s="165"/>
      <c r="BDW5" s="165"/>
      <c r="BDX5" s="165"/>
      <c r="BDY5" s="165"/>
      <c r="BDZ5" s="165"/>
      <c r="BEA5" s="165"/>
      <c r="BEB5" s="165"/>
      <c r="BEC5" s="165"/>
      <c r="BED5" s="165"/>
      <c r="BEE5" s="165"/>
      <c r="BEF5" s="165"/>
      <c r="BEG5" s="165"/>
      <c r="BEH5" s="165"/>
      <c r="BEI5" s="165"/>
      <c r="BEJ5" s="165"/>
      <c r="BEK5" s="165"/>
      <c r="BEL5" s="165"/>
      <c r="BEM5" s="165"/>
      <c r="BEN5" s="165"/>
      <c r="BEO5" s="165"/>
      <c r="BEP5" s="165"/>
      <c r="BEQ5" s="165"/>
      <c r="BER5" s="165"/>
      <c r="BES5" s="165"/>
      <c r="BET5" s="165"/>
      <c r="BEU5" s="165"/>
      <c r="BEV5" s="165"/>
      <c r="BEW5" s="165"/>
      <c r="BEX5" s="165"/>
      <c r="BEY5" s="165"/>
      <c r="BEZ5" s="165"/>
      <c r="BFA5" s="165"/>
      <c r="BFB5" s="165"/>
      <c r="BFC5" s="165"/>
      <c r="BFD5" s="165"/>
      <c r="BFE5" s="165"/>
      <c r="BFF5" s="165"/>
      <c r="BFG5" s="165"/>
      <c r="BFH5" s="165"/>
      <c r="BFI5" s="165"/>
      <c r="BFJ5" s="165"/>
      <c r="BFK5" s="165"/>
      <c r="BFL5" s="165"/>
      <c r="BFM5" s="165"/>
      <c r="BFN5" s="165"/>
      <c r="BFO5" s="165"/>
      <c r="BFP5" s="165"/>
      <c r="BFQ5" s="165"/>
      <c r="BFR5" s="165"/>
      <c r="BFS5" s="165"/>
      <c r="BFT5" s="165"/>
      <c r="BFU5" s="165"/>
      <c r="BFV5" s="165"/>
      <c r="BFW5" s="165"/>
      <c r="BFX5" s="165"/>
      <c r="BFY5" s="165"/>
      <c r="BFZ5" s="165"/>
      <c r="BGA5" s="165"/>
      <c r="BGB5" s="165"/>
      <c r="BGC5" s="165"/>
      <c r="BGD5" s="165"/>
      <c r="BGE5" s="165"/>
      <c r="BGF5" s="165"/>
      <c r="BGG5" s="165"/>
      <c r="BGH5" s="165"/>
      <c r="BGI5" s="165"/>
      <c r="BGJ5" s="165"/>
      <c r="BGK5" s="165"/>
      <c r="BGL5" s="165"/>
      <c r="BGM5" s="165"/>
      <c r="BGN5" s="165"/>
      <c r="BGO5" s="165"/>
      <c r="BGP5" s="165"/>
      <c r="BGQ5" s="165"/>
      <c r="BGR5" s="165"/>
      <c r="BGS5" s="165"/>
      <c r="BGT5" s="165"/>
      <c r="BGU5" s="165"/>
      <c r="BGV5" s="165"/>
      <c r="BGW5" s="165"/>
      <c r="BGX5" s="165"/>
      <c r="BGY5" s="165"/>
      <c r="BGZ5" s="165"/>
      <c r="BHA5" s="165"/>
      <c r="BHB5" s="165"/>
      <c r="BHC5" s="165"/>
      <c r="BHD5" s="165"/>
      <c r="BHE5" s="165"/>
      <c r="BHF5" s="165"/>
      <c r="BHG5" s="165"/>
      <c r="BHH5" s="165"/>
      <c r="BHI5" s="165"/>
      <c r="BHJ5" s="165"/>
      <c r="BHK5" s="165"/>
      <c r="BHL5" s="165"/>
      <c r="BHM5" s="165"/>
      <c r="BHN5" s="165"/>
      <c r="BHO5" s="165"/>
      <c r="BHP5" s="165"/>
      <c r="BHQ5" s="165"/>
      <c r="BHR5" s="165"/>
      <c r="BHS5" s="165"/>
      <c r="BHT5" s="165"/>
      <c r="BHU5" s="165"/>
      <c r="BHV5" s="165"/>
      <c r="BHW5" s="165"/>
      <c r="BHX5" s="165"/>
      <c r="BHY5" s="165"/>
      <c r="BHZ5" s="165"/>
      <c r="BIA5" s="165"/>
      <c r="BIB5" s="165"/>
      <c r="BIC5" s="165"/>
      <c r="BID5" s="165"/>
      <c r="BIE5" s="165"/>
      <c r="BIF5" s="165"/>
      <c r="BIG5" s="165"/>
      <c r="BIH5" s="165"/>
      <c r="BII5" s="165"/>
      <c r="BIJ5" s="165"/>
      <c r="BIK5" s="165"/>
      <c r="BIL5" s="165"/>
      <c r="BIM5" s="165"/>
      <c r="BIN5" s="165"/>
      <c r="BIO5" s="165"/>
      <c r="BIP5" s="165"/>
      <c r="BIQ5" s="165"/>
      <c r="BIR5" s="165"/>
      <c r="BIS5" s="165"/>
      <c r="BIT5" s="165"/>
      <c r="BIU5" s="165"/>
      <c r="BIV5" s="165"/>
      <c r="BIW5" s="165"/>
      <c r="BIX5" s="165"/>
      <c r="BIY5" s="165"/>
      <c r="BIZ5" s="165"/>
      <c r="BJA5" s="165"/>
      <c r="BJB5" s="165"/>
      <c r="BJC5" s="165"/>
      <c r="BJD5" s="165"/>
      <c r="BJE5" s="165"/>
      <c r="BJF5" s="165"/>
      <c r="BJG5" s="165"/>
      <c r="BJH5" s="165"/>
      <c r="BJI5" s="165"/>
      <c r="BJJ5" s="165"/>
      <c r="BJK5" s="165"/>
      <c r="BJL5" s="165"/>
      <c r="BJM5" s="165"/>
      <c r="BJN5" s="165"/>
      <c r="BJO5" s="165"/>
      <c r="BJP5" s="165"/>
      <c r="BJQ5" s="165"/>
      <c r="BJR5" s="165"/>
      <c r="BJS5" s="165"/>
      <c r="BJT5" s="165"/>
      <c r="BJU5" s="165"/>
      <c r="BJV5" s="165"/>
      <c r="BJW5" s="165"/>
      <c r="BJX5" s="165"/>
      <c r="BJY5" s="165"/>
      <c r="BJZ5" s="165"/>
      <c r="BKA5" s="165"/>
      <c r="BKB5" s="165"/>
      <c r="BKC5" s="165"/>
      <c r="BKD5" s="165"/>
      <c r="BKE5" s="165"/>
      <c r="BKF5" s="165"/>
      <c r="BKG5" s="165"/>
      <c r="BKH5" s="165"/>
      <c r="BKI5" s="165"/>
      <c r="BKJ5" s="165"/>
      <c r="BKK5" s="165"/>
      <c r="BKL5" s="165"/>
      <c r="BKM5" s="165"/>
      <c r="BKN5" s="165"/>
      <c r="BKO5" s="165"/>
      <c r="BKP5" s="165"/>
      <c r="BKQ5" s="165"/>
      <c r="BKR5" s="165"/>
      <c r="BKS5" s="165"/>
      <c r="BKT5" s="165"/>
      <c r="BKU5" s="165"/>
      <c r="BKV5" s="165"/>
      <c r="BKW5" s="165"/>
      <c r="BKX5" s="165"/>
      <c r="BKY5" s="165"/>
      <c r="BKZ5" s="165"/>
      <c r="BLA5" s="165"/>
      <c r="BLB5" s="165"/>
      <c r="BLC5" s="165"/>
      <c r="BLD5" s="165"/>
      <c r="BLE5" s="165"/>
      <c r="BLF5" s="165"/>
      <c r="BLG5" s="165"/>
      <c r="BLH5" s="165"/>
      <c r="BLI5" s="165"/>
      <c r="BLJ5" s="165"/>
      <c r="BLK5" s="165"/>
      <c r="BLL5" s="165"/>
      <c r="BLM5" s="165"/>
      <c r="BLN5" s="165"/>
      <c r="BLO5" s="165"/>
      <c r="BLP5" s="165"/>
      <c r="BLQ5" s="165"/>
      <c r="BLR5" s="165"/>
      <c r="BLS5" s="165"/>
      <c r="BLT5" s="165"/>
      <c r="BLU5" s="165"/>
      <c r="BLV5" s="165"/>
      <c r="BLW5" s="165"/>
      <c r="BLX5" s="165"/>
      <c r="BLY5" s="165"/>
      <c r="BLZ5" s="165"/>
      <c r="BMA5" s="165"/>
      <c r="BMB5" s="165"/>
      <c r="BMC5" s="165"/>
      <c r="BMD5" s="165"/>
      <c r="BME5" s="165"/>
      <c r="BMF5" s="165"/>
      <c r="BMG5" s="165"/>
      <c r="BMH5" s="165"/>
      <c r="BMI5" s="165"/>
      <c r="BMJ5" s="165"/>
      <c r="BMK5" s="165"/>
      <c r="BML5" s="165"/>
      <c r="BMM5" s="165"/>
      <c r="BMN5" s="165"/>
      <c r="BMO5" s="165"/>
      <c r="BMP5" s="165"/>
      <c r="BMQ5" s="165"/>
      <c r="BMR5" s="165"/>
      <c r="BMS5" s="165"/>
      <c r="BMT5" s="165"/>
      <c r="BMU5" s="165"/>
      <c r="BMV5" s="165"/>
      <c r="BMW5" s="165"/>
      <c r="BMX5" s="165"/>
      <c r="BMY5" s="165"/>
      <c r="BMZ5" s="165"/>
      <c r="BNA5" s="165"/>
      <c r="BNB5" s="165"/>
      <c r="BNC5" s="165"/>
      <c r="BND5" s="165"/>
      <c r="BNE5" s="165"/>
      <c r="BNF5" s="165"/>
      <c r="BNG5" s="165"/>
      <c r="BNH5" s="165"/>
      <c r="BNI5" s="165"/>
      <c r="BNJ5" s="165"/>
      <c r="BNK5" s="165"/>
      <c r="BNL5" s="165"/>
      <c r="BNM5" s="165"/>
      <c r="BNN5" s="165"/>
      <c r="BNO5" s="165"/>
      <c r="BNP5" s="165"/>
      <c r="BNQ5" s="165"/>
      <c r="BNR5" s="165"/>
      <c r="BNS5" s="165"/>
      <c r="BNT5" s="165"/>
      <c r="BNU5" s="165"/>
      <c r="BNV5" s="165"/>
      <c r="BNW5" s="165"/>
      <c r="BNX5" s="165"/>
      <c r="BNY5" s="165"/>
      <c r="BNZ5" s="165"/>
      <c r="BOA5" s="165"/>
      <c r="BOB5" s="165"/>
      <c r="BOC5" s="165"/>
      <c r="BOD5" s="165"/>
      <c r="BOE5" s="165"/>
      <c r="BOF5" s="165"/>
      <c r="BOG5" s="165"/>
      <c r="BOH5" s="165"/>
      <c r="BOI5" s="165"/>
      <c r="BOJ5" s="165"/>
      <c r="BOK5" s="165"/>
      <c r="BOL5" s="165"/>
      <c r="BOM5" s="165"/>
      <c r="BON5" s="165"/>
      <c r="BOO5" s="165"/>
      <c r="BOP5" s="165"/>
      <c r="BOQ5" s="165"/>
      <c r="BOR5" s="165"/>
      <c r="BOS5" s="165"/>
      <c r="BOT5" s="165"/>
      <c r="BOU5" s="165"/>
      <c r="BOV5" s="165"/>
      <c r="BOW5" s="165"/>
      <c r="BOX5" s="165"/>
      <c r="BOY5" s="165"/>
      <c r="BOZ5" s="165"/>
      <c r="BPA5" s="165"/>
      <c r="BPB5" s="165"/>
      <c r="BPC5" s="165"/>
      <c r="BPD5" s="165"/>
      <c r="BPE5" s="165"/>
      <c r="BPF5" s="165"/>
      <c r="BPG5" s="165"/>
      <c r="BPH5" s="165"/>
      <c r="BPI5" s="165"/>
      <c r="BPJ5" s="165"/>
      <c r="BPK5" s="165"/>
      <c r="BPL5" s="165"/>
      <c r="BPM5" s="165"/>
      <c r="BPN5" s="165"/>
      <c r="BPO5" s="165"/>
      <c r="BPP5" s="165"/>
      <c r="BPQ5" s="165"/>
      <c r="BPR5" s="165"/>
      <c r="BPS5" s="165"/>
      <c r="BPT5" s="165"/>
      <c r="BPU5" s="165"/>
      <c r="BPV5" s="165"/>
      <c r="BPW5" s="165"/>
      <c r="BPX5" s="165"/>
      <c r="BPY5" s="165"/>
      <c r="BPZ5" s="165"/>
      <c r="BQA5" s="165"/>
      <c r="BQB5" s="165"/>
      <c r="BQC5" s="165"/>
      <c r="BQD5" s="165"/>
      <c r="BQE5" s="165"/>
      <c r="BQF5" s="165"/>
      <c r="BQG5" s="165"/>
      <c r="BQH5" s="165"/>
      <c r="BQI5" s="165"/>
      <c r="BQJ5" s="165"/>
      <c r="BQK5" s="165"/>
      <c r="BQL5" s="165"/>
      <c r="BQM5" s="165"/>
      <c r="BQN5" s="165"/>
      <c r="BQO5" s="165"/>
      <c r="BQP5" s="165"/>
      <c r="BQQ5" s="165"/>
      <c r="BQR5" s="165"/>
      <c r="BQS5" s="165"/>
      <c r="BQT5" s="165"/>
      <c r="BQU5" s="165"/>
      <c r="BQV5" s="165"/>
      <c r="BQW5" s="165"/>
      <c r="BQX5" s="165"/>
      <c r="BQY5" s="165"/>
      <c r="BQZ5" s="165"/>
      <c r="BRA5" s="165"/>
      <c r="BRB5" s="165"/>
      <c r="BRC5" s="165"/>
      <c r="BRD5" s="165"/>
      <c r="BRE5" s="165"/>
      <c r="BRF5" s="165"/>
      <c r="BRG5" s="165"/>
      <c r="BRH5" s="165"/>
      <c r="BRI5" s="165"/>
      <c r="BRJ5" s="165"/>
      <c r="BRK5" s="165"/>
      <c r="BRL5" s="165"/>
      <c r="BRM5" s="165"/>
      <c r="BRN5" s="165"/>
      <c r="BRO5" s="165"/>
      <c r="BRP5" s="165"/>
      <c r="BRQ5" s="165"/>
      <c r="BRR5" s="165"/>
      <c r="BRS5" s="165"/>
      <c r="BRT5" s="165"/>
      <c r="BRU5" s="165"/>
      <c r="BRV5" s="165"/>
      <c r="BRW5" s="165"/>
      <c r="BRX5" s="165"/>
      <c r="BRY5" s="165"/>
      <c r="BRZ5" s="165"/>
      <c r="BSA5" s="165"/>
      <c r="BSB5" s="165"/>
      <c r="BSC5" s="165"/>
      <c r="BSD5" s="165"/>
      <c r="BSE5" s="165"/>
      <c r="BSF5" s="165"/>
      <c r="BSG5" s="165"/>
      <c r="BSH5" s="165"/>
      <c r="BSI5" s="165"/>
      <c r="BSJ5" s="165"/>
      <c r="BSK5" s="165"/>
      <c r="BSL5" s="165"/>
      <c r="BSM5" s="165"/>
      <c r="BSN5" s="165"/>
      <c r="BSO5" s="165"/>
      <c r="BSP5" s="165"/>
      <c r="BSQ5" s="165"/>
      <c r="BSR5" s="165"/>
      <c r="BSS5" s="165"/>
      <c r="BST5" s="165"/>
      <c r="BSU5" s="165"/>
      <c r="BSV5" s="165"/>
      <c r="BSW5" s="165"/>
      <c r="BSX5" s="165"/>
      <c r="BSY5" s="165"/>
      <c r="BSZ5" s="165"/>
      <c r="BTA5" s="165"/>
      <c r="BTB5" s="165"/>
      <c r="BTC5" s="165"/>
      <c r="BTD5" s="165"/>
      <c r="BTE5" s="165"/>
      <c r="BTF5" s="165"/>
      <c r="BTG5" s="165"/>
      <c r="BTH5" s="165"/>
      <c r="BTI5" s="165"/>
      <c r="BTJ5" s="165"/>
      <c r="BTK5" s="165"/>
      <c r="BTL5" s="165"/>
      <c r="BTM5" s="165"/>
      <c r="BTN5" s="165"/>
      <c r="BTO5" s="165"/>
      <c r="BTP5" s="165"/>
      <c r="BTQ5" s="165"/>
      <c r="BTR5" s="165"/>
      <c r="BTS5" s="165"/>
      <c r="BTT5" s="165"/>
      <c r="BTU5" s="165"/>
      <c r="BTV5" s="165"/>
      <c r="BTW5" s="165"/>
      <c r="BTX5" s="165"/>
      <c r="BTY5" s="165"/>
      <c r="BTZ5" s="165"/>
      <c r="BUA5" s="165"/>
      <c r="BUB5" s="165"/>
      <c r="BUC5" s="165"/>
      <c r="BUD5" s="165"/>
      <c r="BUE5" s="165"/>
      <c r="BUF5" s="165"/>
      <c r="BUG5" s="165"/>
      <c r="BUH5" s="165"/>
      <c r="BUI5" s="165"/>
      <c r="BUJ5" s="165"/>
      <c r="BUK5" s="165"/>
      <c r="BUL5" s="165"/>
      <c r="BUM5" s="165"/>
      <c r="BUN5" s="165"/>
      <c r="BUO5" s="165"/>
      <c r="BUP5" s="165"/>
      <c r="BUQ5" s="165"/>
      <c r="BUR5" s="165"/>
      <c r="BUS5" s="165"/>
      <c r="BUT5" s="165"/>
      <c r="BUU5" s="165"/>
      <c r="BUV5" s="165"/>
      <c r="BUW5" s="165"/>
      <c r="BUX5" s="165"/>
      <c r="BUY5" s="165"/>
      <c r="BUZ5" s="165"/>
      <c r="BVA5" s="165"/>
      <c r="BVB5" s="165"/>
      <c r="BVC5" s="165"/>
      <c r="BVD5" s="165"/>
      <c r="BVE5" s="165"/>
      <c r="BVF5" s="165"/>
      <c r="BVG5" s="165"/>
      <c r="BVH5" s="165"/>
      <c r="BVI5" s="165"/>
      <c r="BVJ5" s="165"/>
      <c r="BVK5" s="165"/>
      <c r="BVL5" s="165"/>
      <c r="BVM5" s="165"/>
      <c r="BVN5" s="165"/>
      <c r="BVO5" s="165"/>
      <c r="BVP5" s="165"/>
      <c r="BVQ5" s="165"/>
      <c r="BVR5" s="165"/>
      <c r="BVS5" s="165"/>
      <c r="BVT5" s="165"/>
      <c r="BVU5" s="165"/>
      <c r="BVV5" s="165"/>
      <c r="BVW5" s="165"/>
      <c r="BVX5" s="165"/>
      <c r="BVY5" s="165"/>
      <c r="BVZ5" s="165"/>
      <c r="BWA5" s="165"/>
      <c r="BWB5" s="165"/>
      <c r="BWC5" s="165"/>
      <c r="BWD5" s="165"/>
      <c r="BWE5" s="165"/>
      <c r="BWF5" s="165"/>
      <c r="BWG5" s="165"/>
      <c r="BWH5" s="165"/>
      <c r="BWI5" s="165"/>
      <c r="BWJ5" s="165"/>
      <c r="BWK5" s="165"/>
      <c r="BWL5" s="165"/>
      <c r="BWM5" s="165"/>
      <c r="BWN5" s="165"/>
      <c r="BWO5" s="165"/>
      <c r="BWP5" s="165"/>
      <c r="BWQ5" s="165"/>
      <c r="BWR5" s="165"/>
      <c r="BWS5" s="165"/>
      <c r="BWT5" s="165"/>
      <c r="BWU5" s="165"/>
      <c r="BWV5" s="165"/>
      <c r="BWW5" s="165"/>
      <c r="BWX5" s="165"/>
      <c r="BWY5" s="165"/>
      <c r="BWZ5" s="165"/>
      <c r="BXA5" s="165"/>
      <c r="BXB5" s="165"/>
      <c r="BXC5" s="165"/>
      <c r="BXD5" s="165"/>
      <c r="BXE5" s="165"/>
      <c r="BXF5" s="165"/>
      <c r="BXG5" s="165"/>
      <c r="BXH5" s="165"/>
      <c r="BXI5" s="165"/>
      <c r="BXJ5" s="165"/>
      <c r="BXK5" s="165"/>
      <c r="BXL5" s="165"/>
      <c r="BXM5" s="165"/>
      <c r="BXN5" s="165"/>
      <c r="BXO5" s="165"/>
      <c r="BXP5" s="165"/>
      <c r="BXQ5" s="165"/>
      <c r="BXR5" s="165"/>
      <c r="BXS5" s="165"/>
      <c r="BXT5" s="165"/>
      <c r="BXU5" s="165"/>
      <c r="BXV5" s="165"/>
      <c r="BXW5" s="165"/>
      <c r="BXX5" s="165"/>
      <c r="BXY5" s="165"/>
      <c r="BXZ5" s="165"/>
      <c r="BYA5" s="165"/>
      <c r="BYB5" s="165"/>
      <c r="BYC5" s="165"/>
      <c r="BYD5" s="165"/>
      <c r="BYE5" s="165"/>
      <c r="BYF5" s="165"/>
      <c r="BYG5" s="165"/>
      <c r="BYH5" s="165"/>
      <c r="BYI5" s="165"/>
      <c r="BYJ5" s="165"/>
      <c r="BYK5" s="165"/>
      <c r="BYL5" s="165"/>
      <c r="BYM5" s="165"/>
      <c r="BYN5" s="165"/>
      <c r="BYO5" s="165"/>
      <c r="BYP5" s="165"/>
      <c r="BYQ5" s="165"/>
      <c r="BYR5" s="165"/>
      <c r="BYS5" s="165"/>
      <c r="BYT5" s="165"/>
      <c r="BYU5" s="165"/>
      <c r="BYV5" s="165"/>
      <c r="BYW5" s="165"/>
      <c r="BYX5" s="165"/>
      <c r="BYY5" s="165"/>
      <c r="BYZ5" s="165"/>
      <c r="BZA5" s="165"/>
      <c r="BZB5" s="165"/>
      <c r="BZC5" s="165"/>
      <c r="BZD5" s="165"/>
      <c r="BZE5" s="165"/>
      <c r="BZF5" s="165"/>
      <c r="BZG5" s="165"/>
      <c r="BZH5" s="165"/>
      <c r="BZI5" s="165"/>
      <c r="BZJ5" s="165"/>
      <c r="BZK5" s="165"/>
      <c r="BZL5" s="165"/>
      <c r="BZM5" s="165"/>
      <c r="BZN5" s="165"/>
      <c r="BZO5" s="165"/>
      <c r="BZP5" s="165"/>
      <c r="BZQ5" s="165"/>
      <c r="BZR5" s="165"/>
      <c r="BZS5" s="165"/>
      <c r="BZT5" s="165"/>
      <c r="BZU5" s="165"/>
      <c r="BZV5" s="165"/>
      <c r="BZW5" s="165"/>
      <c r="BZX5" s="165"/>
      <c r="BZY5" s="165"/>
      <c r="BZZ5" s="165"/>
      <c r="CAA5" s="165"/>
      <c r="CAB5" s="165"/>
      <c r="CAC5" s="165"/>
      <c r="CAD5" s="165"/>
      <c r="CAE5" s="165"/>
      <c r="CAF5" s="165"/>
      <c r="CAG5" s="165"/>
      <c r="CAH5" s="165"/>
      <c r="CAI5" s="165"/>
      <c r="CAJ5" s="165"/>
      <c r="CAK5" s="165"/>
      <c r="CAL5" s="165"/>
      <c r="CAM5" s="165"/>
      <c r="CAN5" s="165"/>
      <c r="CAO5" s="165"/>
      <c r="CAP5" s="165"/>
      <c r="CAQ5" s="165"/>
      <c r="CAR5" s="165"/>
      <c r="CAS5" s="165"/>
      <c r="CAT5" s="165"/>
      <c r="CAU5" s="165"/>
      <c r="CAV5" s="165"/>
      <c r="CAW5" s="165"/>
      <c r="CAX5" s="165"/>
      <c r="CAY5" s="165"/>
      <c r="CAZ5" s="165"/>
      <c r="CBA5" s="165"/>
      <c r="CBB5" s="165"/>
      <c r="CBC5" s="165"/>
      <c r="CBD5" s="165"/>
      <c r="CBE5" s="165"/>
      <c r="CBF5" s="165"/>
      <c r="CBG5" s="165"/>
      <c r="CBH5" s="165"/>
      <c r="CBI5" s="165"/>
      <c r="CBJ5" s="165"/>
      <c r="CBK5" s="165"/>
      <c r="CBL5" s="165"/>
      <c r="CBM5" s="165"/>
      <c r="CBN5" s="165"/>
      <c r="CBO5" s="165"/>
      <c r="CBP5" s="165"/>
      <c r="CBQ5" s="165"/>
      <c r="CBR5" s="165"/>
      <c r="CBS5" s="165"/>
      <c r="CBT5" s="165"/>
      <c r="CBU5" s="165"/>
      <c r="CBV5" s="165"/>
      <c r="CBW5" s="165"/>
      <c r="CBX5" s="165"/>
      <c r="CBY5" s="165"/>
      <c r="CBZ5" s="165"/>
      <c r="CCA5" s="165"/>
      <c r="CCB5" s="165"/>
      <c r="CCC5" s="165"/>
      <c r="CCD5" s="165"/>
      <c r="CCE5" s="165"/>
      <c r="CCF5" s="165"/>
      <c r="CCG5" s="165"/>
      <c r="CCH5" s="165"/>
      <c r="CCI5" s="165"/>
      <c r="CCJ5" s="165"/>
      <c r="CCK5" s="165"/>
      <c r="CCL5" s="165"/>
      <c r="CCM5" s="165"/>
      <c r="CCN5" s="165"/>
      <c r="CCO5" s="165"/>
      <c r="CCP5" s="165"/>
      <c r="CCQ5" s="165"/>
      <c r="CCR5" s="165"/>
      <c r="CCS5" s="165"/>
      <c r="CCT5" s="165"/>
      <c r="CCU5" s="165"/>
      <c r="CCV5" s="165"/>
      <c r="CCW5" s="165"/>
      <c r="CCX5" s="165"/>
      <c r="CCY5" s="165"/>
      <c r="CCZ5" s="165"/>
      <c r="CDA5" s="165"/>
      <c r="CDB5" s="165"/>
      <c r="CDC5" s="165"/>
      <c r="CDD5" s="165"/>
      <c r="CDE5" s="165"/>
      <c r="CDF5" s="165"/>
      <c r="CDG5" s="165"/>
      <c r="CDH5" s="165"/>
      <c r="CDI5" s="165"/>
      <c r="CDJ5" s="165"/>
      <c r="CDK5" s="165"/>
      <c r="CDL5" s="165"/>
      <c r="CDM5" s="165"/>
      <c r="CDN5" s="165"/>
      <c r="CDO5" s="165"/>
      <c r="CDP5" s="165"/>
      <c r="CDQ5" s="165"/>
      <c r="CDR5" s="165"/>
      <c r="CDS5" s="165"/>
      <c r="CDT5" s="165"/>
      <c r="CDU5" s="165"/>
      <c r="CDV5" s="165"/>
      <c r="CDW5" s="165"/>
      <c r="CDX5" s="165"/>
      <c r="CDY5" s="165"/>
      <c r="CDZ5" s="165"/>
      <c r="CEA5" s="165"/>
      <c r="CEB5" s="165"/>
      <c r="CEC5" s="165"/>
      <c r="CED5" s="165"/>
      <c r="CEE5" s="165"/>
      <c r="CEF5" s="165"/>
      <c r="CEG5" s="165"/>
      <c r="CEH5" s="165"/>
      <c r="CEI5" s="165"/>
      <c r="CEJ5" s="165"/>
      <c r="CEK5" s="165"/>
      <c r="CEL5" s="165"/>
      <c r="CEM5" s="165"/>
      <c r="CEN5" s="165"/>
      <c r="CEO5" s="165"/>
      <c r="CEP5" s="165"/>
      <c r="CEQ5" s="165"/>
      <c r="CER5" s="165"/>
      <c r="CES5" s="165"/>
      <c r="CET5" s="165"/>
      <c r="CEU5" s="165"/>
      <c r="CEV5" s="165"/>
      <c r="CEW5" s="165"/>
      <c r="CEX5" s="165"/>
      <c r="CEY5" s="165"/>
      <c r="CEZ5" s="165"/>
      <c r="CFA5" s="165"/>
      <c r="CFB5" s="165"/>
      <c r="CFC5" s="165"/>
      <c r="CFD5" s="165"/>
      <c r="CFE5" s="165"/>
      <c r="CFF5" s="165"/>
      <c r="CFG5" s="165"/>
      <c r="CFH5" s="165"/>
      <c r="CFI5" s="165"/>
      <c r="CFJ5" s="165"/>
      <c r="CFK5" s="165"/>
      <c r="CFL5" s="165"/>
      <c r="CFM5" s="165"/>
      <c r="CFN5" s="165"/>
      <c r="CFO5" s="165"/>
      <c r="CFP5" s="165"/>
      <c r="CFQ5" s="165"/>
      <c r="CFR5" s="165"/>
      <c r="CFS5" s="165"/>
      <c r="CFT5" s="165"/>
      <c r="CFU5" s="165"/>
      <c r="CFV5" s="165"/>
      <c r="CFW5" s="165"/>
      <c r="CFX5" s="165"/>
      <c r="CFY5" s="165"/>
      <c r="CFZ5" s="165"/>
      <c r="CGA5" s="165"/>
      <c r="CGB5" s="165"/>
      <c r="CGC5" s="165"/>
      <c r="CGD5" s="165"/>
      <c r="CGE5" s="165"/>
      <c r="CGF5" s="165"/>
      <c r="CGG5" s="165"/>
      <c r="CGH5" s="165"/>
      <c r="CGI5" s="165"/>
      <c r="CGJ5" s="165"/>
      <c r="CGK5" s="165"/>
      <c r="CGL5" s="165"/>
      <c r="CGM5" s="165"/>
      <c r="CGN5" s="165"/>
      <c r="CGO5" s="165"/>
      <c r="CGP5" s="165"/>
      <c r="CGQ5" s="165"/>
      <c r="CGR5" s="165"/>
      <c r="CGS5" s="165"/>
      <c r="CGT5" s="165"/>
      <c r="CGU5" s="165"/>
      <c r="CGV5" s="165"/>
      <c r="CGW5" s="165"/>
      <c r="CGX5" s="165"/>
      <c r="CGY5" s="165"/>
      <c r="CGZ5" s="165"/>
      <c r="CHA5" s="165"/>
      <c r="CHB5" s="165"/>
      <c r="CHC5" s="165"/>
      <c r="CHD5" s="165"/>
      <c r="CHE5" s="165"/>
      <c r="CHF5" s="165"/>
      <c r="CHG5" s="165"/>
      <c r="CHH5" s="165"/>
      <c r="CHI5" s="165"/>
      <c r="CHJ5" s="165"/>
      <c r="CHK5" s="165"/>
      <c r="CHL5" s="165"/>
      <c r="CHM5" s="165"/>
      <c r="CHN5" s="165"/>
      <c r="CHO5" s="165"/>
      <c r="CHP5" s="165"/>
      <c r="CHQ5" s="165"/>
      <c r="CHR5" s="165"/>
      <c r="CHS5" s="165"/>
      <c r="CHT5" s="165"/>
      <c r="CHU5" s="165"/>
      <c r="CHV5" s="165"/>
      <c r="CHW5" s="165"/>
      <c r="CHX5" s="165"/>
      <c r="CHY5" s="165"/>
      <c r="CHZ5" s="165"/>
      <c r="CIA5" s="165"/>
      <c r="CIB5" s="165"/>
      <c r="CIC5" s="165"/>
      <c r="CID5" s="165"/>
      <c r="CIE5" s="165"/>
      <c r="CIF5" s="165"/>
      <c r="CIG5" s="165"/>
      <c r="CIH5" s="165"/>
      <c r="CII5" s="165"/>
      <c r="CIJ5" s="165"/>
      <c r="CIK5" s="165"/>
      <c r="CIL5" s="165"/>
      <c r="CIM5" s="165"/>
      <c r="CIN5" s="165"/>
      <c r="CIO5" s="165"/>
      <c r="CIP5" s="165"/>
      <c r="CIQ5" s="165"/>
      <c r="CIR5" s="165"/>
      <c r="CIS5" s="165"/>
      <c r="CIT5" s="165"/>
      <c r="CIU5" s="165"/>
      <c r="CIV5" s="165"/>
      <c r="CIW5" s="165"/>
      <c r="CIX5" s="165"/>
      <c r="CIY5" s="165"/>
      <c r="CIZ5" s="165"/>
      <c r="CJA5" s="165"/>
      <c r="CJB5" s="165"/>
      <c r="CJC5" s="165"/>
      <c r="CJD5" s="165"/>
      <c r="CJE5" s="165"/>
      <c r="CJF5" s="165"/>
      <c r="CJG5" s="165"/>
      <c r="CJH5" s="165"/>
      <c r="CJI5" s="165"/>
      <c r="CJJ5" s="165"/>
      <c r="CJK5" s="165"/>
      <c r="CJL5" s="165"/>
      <c r="CJM5" s="165"/>
      <c r="CJN5" s="165"/>
      <c r="CJO5" s="165"/>
      <c r="CJP5" s="165"/>
      <c r="CJQ5" s="165"/>
      <c r="CJR5" s="165"/>
      <c r="CJS5" s="165"/>
      <c r="CJT5" s="165"/>
      <c r="CJU5" s="165"/>
      <c r="CJV5" s="165"/>
      <c r="CJW5" s="165"/>
      <c r="CJX5" s="165"/>
      <c r="CJY5" s="165"/>
      <c r="CJZ5" s="165"/>
      <c r="CKA5" s="165"/>
      <c r="CKB5" s="165"/>
      <c r="CKC5" s="165"/>
      <c r="CKD5" s="165"/>
      <c r="CKE5" s="165"/>
      <c r="CKF5" s="165"/>
      <c r="CKG5" s="165"/>
      <c r="CKH5" s="165"/>
      <c r="CKI5" s="165"/>
      <c r="CKJ5" s="165"/>
      <c r="CKK5" s="165"/>
      <c r="CKL5" s="165"/>
      <c r="CKM5" s="165"/>
      <c r="CKN5" s="165"/>
      <c r="CKO5" s="165"/>
      <c r="CKP5" s="165"/>
      <c r="CKQ5" s="165"/>
      <c r="CKR5" s="165"/>
      <c r="CKS5" s="165"/>
      <c r="CKT5" s="165"/>
      <c r="CKU5" s="165"/>
      <c r="CKV5" s="165"/>
      <c r="CKW5" s="165"/>
      <c r="CKX5" s="165"/>
      <c r="CKY5" s="165"/>
      <c r="CKZ5" s="165"/>
      <c r="CLA5" s="165"/>
      <c r="CLB5" s="165"/>
      <c r="CLC5" s="165"/>
      <c r="CLD5" s="165"/>
      <c r="CLE5" s="165"/>
      <c r="CLF5" s="165"/>
      <c r="CLG5" s="165"/>
      <c r="CLH5" s="165"/>
      <c r="CLI5" s="165"/>
      <c r="CLJ5" s="165"/>
      <c r="CLK5" s="165"/>
      <c r="CLL5" s="165"/>
      <c r="CLM5" s="165"/>
      <c r="CLN5" s="165"/>
      <c r="CLO5" s="165"/>
      <c r="CLP5" s="165"/>
      <c r="CLQ5" s="165"/>
      <c r="CLR5" s="165"/>
      <c r="CLS5" s="165"/>
      <c r="CLT5" s="165"/>
      <c r="CLU5" s="165"/>
      <c r="CLV5" s="165"/>
      <c r="CLW5" s="165"/>
      <c r="CLX5" s="165"/>
      <c r="CLY5" s="165"/>
      <c r="CLZ5" s="165"/>
      <c r="CMA5" s="165"/>
      <c r="CMB5" s="165"/>
      <c r="CMC5" s="165"/>
      <c r="CMD5" s="165"/>
      <c r="CME5" s="165"/>
      <c r="CMF5" s="165"/>
      <c r="CMG5" s="165"/>
      <c r="CMH5" s="165"/>
      <c r="CMI5" s="165"/>
      <c r="CMJ5" s="165"/>
      <c r="CMK5" s="165"/>
      <c r="CML5" s="165"/>
      <c r="CMM5" s="165"/>
      <c r="CMN5" s="165"/>
      <c r="CMO5" s="165"/>
      <c r="CMP5" s="165"/>
      <c r="CMQ5" s="165"/>
      <c r="CMR5" s="165"/>
      <c r="CMS5" s="165"/>
      <c r="CMT5" s="165"/>
      <c r="CMU5" s="165"/>
      <c r="CMV5" s="165"/>
      <c r="CMW5" s="165"/>
      <c r="CMX5" s="165"/>
      <c r="CMY5" s="165"/>
      <c r="CMZ5" s="165"/>
      <c r="CNA5" s="165"/>
      <c r="CNB5" s="165"/>
      <c r="CNC5" s="165"/>
      <c r="CND5" s="165"/>
      <c r="CNE5" s="165"/>
      <c r="CNF5" s="165"/>
      <c r="CNG5" s="165"/>
      <c r="CNH5" s="165"/>
      <c r="CNI5" s="165"/>
      <c r="CNJ5" s="165"/>
      <c r="CNK5" s="165"/>
      <c r="CNL5" s="165"/>
      <c r="CNM5" s="165"/>
      <c r="CNN5" s="165"/>
      <c r="CNO5" s="165"/>
      <c r="CNP5" s="165"/>
      <c r="CNQ5" s="165"/>
      <c r="CNR5" s="165"/>
      <c r="CNS5" s="165"/>
      <c r="CNT5" s="165"/>
      <c r="CNU5" s="165"/>
      <c r="CNV5" s="165"/>
      <c r="CNW5" s="165"/>
      <c r="CNX5" s="165"/>
      <c r="CNY5" s="165"/>
      <c r="CNZ5" s="165"/>
      <c r="COA5" s="165"/>
      <c r="COB5" s="165"/>
      <c r="COC5" s="165"/>
      <c r="COD5" s="165"/>
      <c r="COE5" s="165"/>
      <c r="COF5" s="165"/>
      <c r="COG5" s="165"/>
      <c r="COH5" s="165"/>
      <c r="COI5" s="165"/>
      <c r="COJ5" s="165"/>
      <c r="COK5" s="165"/>
      <c r="COL5" s="165"/>
      <c r="COM5" s="165"/>
      <c r="CON5" s="165"/>
      <c r="COO5" s="165"/>
      <c r="COP5" s="165"/>
      <c r="COQ5" s="165"/>
      <c r="COR5" s="165"/>
      <c r="COS5" s="165"/>
      <c r="COT5" s="165"/>
      <c r="COU5" s="165"/>
      <c r="COV5" s="165"/>
      <c r="COW5" s="165"/>
      <c r="COX5" s="165"/>
      <c r="COY5" s="165"/>
      <c r="COZ5" s="165"/>
      <c r="CPA5" s="165"/>
      <c r="CPB5" s="165"/>
      <c r="CPC5" s="165"/>
      <c r="CPD5" s="165"/>
      <c r="CPE5" s="165"/>
      <c r="CPF5" s="165"/>
      <c r="CPG5" s="165"/>
      <c r="CPH5" s="165"/>
      <c r="CPI5" s="165"/>
      <c r="CPJ5" s="165"/>
      <c r="CPK5" s="165"/>
      <c r="CPL5" s="165"/>
      <c r="CPM5" s="165"/>
      <c r="CPN5" s="165"/>
      <c r="CPO5" s="165"/>
      <c r="CPP5" s="165"/>
      <c r="CPQ5" s="165"/>
      <c r="CPR5" s="165"/>
      <c r="CPS5" s="165"/>
      <c r="CPT5" s="165"/>
      <c r="CPU5" s="165"/>
      <c r="CPV5" s="165"/>
      <c r="CPW5" s="165"/>
      <c r="CPX5" s="165"/>
      <c r="CPY5" s="165"/>
      <c r="CPZ5" s="165"/>
      <c r="CQA5" s="165"/>
      <c r="CQB5" s="165"/>
      <c r="CQC5" s="165"/>
      <c r="CQD5" s="165"/>
      <c r="CQE5" s="165"/>
      <c r="CQF5" s="165"/>
      <c r="CQG5" s="165"/>
      <c r="CQH5" s="165"/>
      <c r="CQI5" s="165"/>
      <c r="CQJ5" s="165"/>
      <c r="CQK5" s="165"/>
      <c r="CQL5" s="165"/>
      <c r="CQM5" s="165"/>
      <c r="CQN5" s="165"/>
      <c r="CQO5" s="165"/>
      <c r="CQP5" s="165"/>
      <c r="CQQ5" s="165"/>
      <c r="CQR5" s="165"/>
      <c r="CQS5" s="165"/>
      <c r="CQT5" s="165"/>
      <c r="CQU5" s="165"/>
      <c r="CQV5" s="165"/>
      <c r="CQW5" s="165"/>
      <c r="CQX5" s="165"/>
      <c r="CQY5" s="165"/>
      <c r="CQZ5" s="165"/>
      <c r="CRA5" s="165"/>
      <c r="CRB5" s="165"/>
      <c r="CRC5" s="165"/>
      <c r="CRD5" s="165"/>
      <c r="CRE5" s="165"/>
      <c r="CRF5" s="165"/>
      <c r="CRG5" s="165"/>
      <c r="CRH5" s="165"/>
      <c r="CRI5" s="165"/>
      <c r="CRJ5" s="165"/>
      <c r="CRK5" s="165"/>
      <c r="CRL5" s="165"/>
      <c r="CRM5" s="165"/>
      <c r="CRN5" s="165"/>
      <c r="CRO5" s="165"/>
      <c r="CRP5" s="165"/>
      <c r="CRQ5" s="165"/>
      <c r="CRR5" s="165"/>
      <c r="CRS5" s="165"/>
      <c r="CRT5" s="165"/>
      <c r="CRU5" s="165"/>
      <c r="CRV5" s="165"/>
      <c r="CRW5" s="165"/>
      <c r="CRX5" s="165"/>
      <c r="CRY5" s="165"/>
      <c r="CRZ5" s="165"/>
      <c r="CSA5" s="165"/>
      <c r="CSB5" s="165"/>
      <c r="CSC5" s="165"/>
      <c r="CSD5" s="165"/>
      <c r="CSE5" s="165"/>
      <c r="CSF5" s="165"/>
      <c r="CSG5" s="165"/>
      <c r="CSH5" s="165"/>
      <c r="CSI5" s="165"/>
      <c r="CSJ5" s="165"/>
      <c r="CSK5" s="165"/>
      <c r="CSL5" s="165"/>
      <c r="CSM5" s="165"/>
      <c r="CSN5" s="165"/>
      <c r="CSO5" s="165"/>
      <c r="CSP5" s="165"/>
      <c r="CSQ5" s="165"/>
      <c r="CSR5" s="165"/>
      <c r="CSS5" s="165"/>
      <c r="CST5" s="165"/>
      <c r="CSU5" s="165"/>
      <c r="CSV5" s="165"/>
      <c r="CSW5" s="165"/>
      <c r="CSX5" s="165"/>
      <c r="CSY5" s="165"/>
      <c r="CSZ5" s="165"/>
      <c r="CTA5" s="165"/>
      <c r="CTB5" s="165"/>
      <c r="CTC5" s="165"/>
      <c r="CTD5" s="165"/>
      <c r="CTE5" s="165"/>
      <c r="CTF5" s="165"/>
      <c r="CTG5" s="165"/>
      <c r="CTH5" s="165"/>
      <c r="CTI5" s="165"/>
      <c r="CTJ5" s="165"/>
      <c r="CTK5" s="165"/>
      <c r="CTL5" s="165"/>
      <c r="CTM5" s="165"/>
      <c r="CTN5" s="165"/>
      <c r="CTO5" s="165"/>
      <c r="CTP5" s="165"/>
      <c r="CTQ5" s="165"/>
      <c r="CTR5" s="165"/>
      <c r="CTS5" s="165"/>
      <c r="CTT5" s="165"/>
      <c r="CTU5" s="165"/>
      <c r="CTV5" s="165"/>
      <c r="CTW5" s="165"/>
      <c r="CTX5" s="165"/>
      <c r="CTY5" s="165"/>
      <c r="CTZ5" s="165"/>
      <c r="CUA5" s="165"/>
      <c r="CUB5" s="165"/>
      <c r="CUC5" s="165"/>
      <c r="CUD5" s="165"/>
      <c r="CUE5" s="165"/>
      <c r="CUF5" s="165"/>
      <c r="CUG5" s="165"/>
      <c r="CUH5" s="165"/>
      <c r="CUI5" s="165"/>
      <c r="CUJ5" s="165"/>
      <c r="CUK5" s="165"/>
      <c r="CUL5" s="165"/>
      <c r="CUM5" s="165"/>
      <c r="CUN5" s="165"/>
      <c r="CUO5" s="165"/>
      <c r="CUP5" s="165"/>
      <c r="CUQ5" s="165"/>
      <c r="CUR5" s="165"/>
      <c r="CUS5" s="165"/>
      <c r="CUT5" s="165"/>
      <c r="CUU5" s="165"/>
      <c r="CUV5" s="165"/>
      <c r="CUW5" s="165"/>
      <c r="CUX5" s="165"/>
      <c r="CUY5" s="165"/>
      <c r="CUZ5" s="165"/>
      <c r="CVA5" s="165"/>
      <c r="CVB5" s="165"/>
      <c r="CVC5" s="165"/>
      <c r="CVD5" s="165"/>
      <c r="CVE5" s="165"/>
      <c r="CVF5" s="165"/>
      <c r="CVG5" s="165"/>
      <c r="CVH5" s="165"/>
      <c r="CVI5" s="165"/>
      <c r="CVJ5" s="165"/>
      <c r="CVK5" s="165"/>
      <c r="CVL5" s="165"/>
      <c r="CVM5" s="165"/>
      <c r="CVN5" s="165"/>
      <c r="CVO5" s="165"/>
      <c r="CVP5" s="165"/>
      <c r="CVQ5" s="165"/>
      <c r="CVR5" s="165"/>
      <c r="CVS5" s="165"/>
      <c r="CVT5" s="165"/>
      <c r="CVU5" s="165"/>
      <c r="CVV5" s="165"/>
      <c r="CVW5" s="165"/>
      <c r="CVX5" s="165"/>
      <c r="CVY5" s="165"/>
      <c r="CVZ5" s="165"/>
      <c r="CWA5" s="165"/>
      <c r="CWB5" s="165"/>
      <c r="CWC5" s="165"/>
      <c r="CWD5" s="165"/>
      <c r="CWE5" s="165"/>
      <c r="CWF5" s="165"/>
      <c r="CWG5" s="165"/>
      <c r="CWH5" s="165"/>
      <c r="CWI5" s="165"/>
      <c r="CWJ5" s="165"/>
      <c r="CWK5" s="165"/>
      <c r="CWL5" s="165"/>
      <c r="CWM5" s="165"/>
      <c r="CWN5" s="165"/>
      <c r="CWO5" s="165"/>
      <c r="CWP5" s="165"/>
      <c r="CWQ5" s="165"/>
      <c r="CWR5" s="165"/>
      <c r="CWS5" s="165"/>
      <c r="CWT5" s="165"/>
      <c r="CWU5" s="165"/>
      <c r="CWV5" s="165"/>
      <c r="CWW5" s="165"/>
      <c r="CWX5" s="165"/>
      <c r="CWY5" s="165"/>
      <c r="CWZ5" s="165"/>
      <c r="CXA5" s="165"/>
      <c r="CXB5" s="165"/>
      <c r="CXC5" s="165"/>
      <c r="CXD5" s="165"/>
      <c r="CXE5" s="165"/>
      <c r="CXF5" s="165"/>
      <c r="CXG5" s="165"/>
      <c r="CXH5" s="165"/>
      <c r="CXI5" s="165"/>
      <c r="CXJ5" s="165"/>
      <c r="CXK5" s="165"/>
      <c r="CXL5" s="165"/>
      <c r="CXM5" s="165"/>
      <c r="CXN5" s="165"/>
      <c r="CXO5" s="165"/>
      <c r="CXP5" s="165"/>
      <c r="CXQ5" s="165"/>
      <c r="CXR5" s="165"/>
      <c r="CXS5" s="165"/>
      <c r="CXT5" s="165"/>
      <c r="CXU5" s="165"/>
      <c r="CXV5" s="165"/>
      <c r="CXW5" s="165"/>
      <c r="CXX5" s="165"/>
      <c r="CXY5" s="165"/>
      <c r="CXZ5" s="165"/>
      <c r="CYA5" s="165"/>
      <c r="CYB5" s="165"/>
      <c r="CYC5" s="165"/>
      <c r="CYD5" s="165"/>
      <c r="CYE5" s="165"/>
      <c r="CYF5" s="165"/>
      <c r="CYG5" s="165"/>
      <c r="CYH5" s="165"/>
      <c r="CYI5" s="165"/>
      <c r="CYJ5" s="165"/>
      <c r="CYK5" s="165"/>
      <c r="CYL5" s="165"/>
      <c r="CYM5" s="165"/>
      <c r="CYN5" s="165"/>
      <c r="CYO5" s="165"/>
      <c r="CYP5" s="165"/>
      <c r="CYQ5" s="165"/>
      <c r="CYR5" s="165"/>
      <c r="CYS5" s="165"/>
      <c r="CYT5" s="165"/>
      <c r="CYU5" s="165"/>
      <c r="CYV5" s="165"/>
      <c r="CYW5" s="165"/>
      <c r="CYX5" s="165"/>
      <c r="CYY5" s="165"/>
      <c r="CYZ5" s="165"/>
      <c r="CZA5" s="165"/>
      <c r="CZB5" s="165"/>
      <c r="CZC5" s="165"/>
      <c r="CZD5" s="165"/>
      <c r="CZE5" s="165"/>
      <c r="CZF5" s="165"/>
      <c r="CZG5" s="165"/>
      <c r="CZH5" s="165"/>
      <c r="CZI5" s="165"/>
      <c r="CZJ5" s="165"/>
      <c r="CZK5" s="165"/>
      <c r="CZL5" s="165"/>
      <c r="CZM5" s="165"/>
      <c r="CZN5" s="165"/>
      <c r="CZO5" s="165"/>
      <c r="CZP5" s="165"/>
      <c r="CZQ5" s="165"/>
      <c r="CZR5" s="165"/>
      <c r="CZS5" s="165"/>
      <c r="CZT5" s="165"/>
      <c r="CZU5" s="165"/>
      <c r="CZV5" s="165"/>
      <c r="CZW5" s="165"/>
      <c r="CZX5" s="165"/>
      <c r="CZY5" s="165"/>
      <c r="CZZ5" s="165"/>
      <c r="DAA5" s="165"/>
      <c r="DAB5" s="165"/>
      <c r="DAC5" s="165"/>
      <c r="DAD5" s="165"/>
      <c r="DAE5" s="165"/>
      <c r="DAF5" s="165"/>
      <c r="DAG5" s="165"/>
      <c r="DAH5" s="165"/>
      <c r="DAI5" s="165"/>
      <c r="DAJ5" s="165"/>
      <c r="DAK5" s="165"/>
      <c r="DAL5" s="165"/>
      <c r="DAM5" s="165"/>
      <c r="DAN5" s="165"/>
      <c r="DAO5" s="165"/>
      <c r="DAP5" s="165"/>
      <c r="DAQ5" s="165"/>
      <c r="DAR5" s="165"/>
      <c r="DAS5" s="165"/>
      <c r="DAT5" s="165"/>
      <c r="DAU5" s="165"/>
      <c r="DAV5" s="165"/>
      <c r="DAW5" s="165"/>
      <c r="DAX5" s="165"/>
      <c r="DAY5" s="165"/>
      <c r="DAZ5" s="165"/>
      <c r="DBA5" s="165"/>
      <c r="DBB5" s="165"/>
      <c r="DBC5" s="165"/>
      <c r="DBD5" s="165"/>
      <c r="DBE5" s="165"/>
      <c r="DBF5" s="165"/>
      <c r="DBG5" s="165"/>
      <c r="DBH5" s="165"/>
      <c r="DBI5" s="165"/>
      <c r="DBJ5" s="165"/>
      <c r="DBK5" s="165"/>
      <c r="DBL5" s="165"/>
      <c r="DBM5" s="165"/>
      <c r="DBN5" s="165"/>
      <c r="DBO5" s="165"/>
      <c r="DBP5" s="165"/>
      <c r="DBQ5" s="165"/>
      <c r="DBR5" s="165"/>
      <c r="DBS5" s="165"/>
      <c r="DBT5" s="165"/>
      <c r="DBU5" s="165"/>
      <c r="DBV5" s="165"/>
      <c r="DBW5" s="165"/>
      <c r="DBX5" s="165"/>
      <c r="DBY5" s="165"/>
      <c r="DBZ5" s="165"/>
      <c r="DCA5" s="165"/>
      <c r="DCB5" s="165"/>
      <c r="DCC5" s="165"/>
      <c r="DCD5" s="165"/>
      <c r="DCE5" s="165"/>
      <c r="DCF5" s="165"/>
      <c r="DCG5" s="165"/>
      <c r="DCH5" s="165"/>
      <c r="DCI5" s="165"/>
      <c r="DCJ5" s="165"/>
      <c r="DCK5" s="165"/>
      <c r="DCL5" s="165"/>
      <c r="DCM5" s="165"/>
      <c r="DCN5" s="165"/>
      <c r="DCO5" s="165"/>
      <c r="DCP5" s="165"/>
      <c r="DCQ5" s="165"/>
      <c r="DCR5" s="165"/>
      <c r="DCS5" s="165"/>
      <c r="DCT5" s="165"/>
      <c r="DCU5" s="165"/>
      <c r="DCV5" s="165"/>
      <c r="DCW5" s="165"/>
      <c r="DCX5" s="165"/>
      <c r="DCY5" s="165"/>
      <c r="DCZ5" s="165"/>
      <c r="DDA5" s="165"/>
      <c r="DDB5" s="165"/>
      <c r="DDC5" s="165"/>
      <c r="DDD5" s="165"/>
      <c r="DDE5" s="165"/>
      <c r="DDF5" s="165"/>
      <c r="DDG5" s="165"/>
      <c r="DDH5" s="165"/>
      <c r="DDI5" s="165"/>
      <c r="DDJ5" s="165"/>
      <c r="DDK5" s="165"/>
      <c r="DDL5" s="165"/>
      <c r="DDM5" s="165"/>
      <c r="DDN5" s="165"/>
      <c r="DDO5" s="165"/>
      <c r="DDP5" s="165"/>
      <c r="DDQ5" s="165"/>
      <c r="DDR5" s="165"/>
      <c r="DDS5" s="165"/>
      <c r="DDT5" s="165"/>
      <c r="DDU5" s="165"/>
      <c r="DDV5" s="165"/>
      <c r="DDW5" s="165"/>
      <c r="DDX5" s="165"/>
      <c r="DDY5" s="165"/>
      <c r="DDZ5" s="165"/>
      <c r="DEA5" s="165"/>
      <c r="DEB5" s="165"/>
      <c r="DEC5" s="165"/>
      <c r="DED5" s="165"/>
      <c r="DEE5" s="165"/>
      <c r="DEF5" s="165"/>
      <c r="DEG5" s="165"/>
      <c r="DEH5" s="165"/>
      <c r="DEI5" s="165"/>
      <c r="DEJ5" s="165"/>
      <c r="DEK5" s="165"/>
      <c r="DEL5" s="165"/>
      <c r="DEM5" s="165"/>
      <c r="DEN5" s="165"/>
      <c r="DEO5" s="165"/>
      <c r="DEP5" s="165"/>
      <c r="DEQ5" s="165"/>
      <c r="DER5" s="165"/>
      <c r="DES5" s="165"/>
      <c r="DET5" s="165"/>
      <c r="DEU5" s="165"/>
      <c r="DEV5" s="165"/>
      <c r="DEW5" s="165"/>
      <c r="DEX5" s="165"/>
      <c r="DEY5" s="165"/>
      <c r="DEZ5" s="165"/>
      <c r="DFA5" s="165"/>
      <c r="DFB5" s="165"/>
      <c r="DFC5" s="165"/>
      <c r="DFD5" s="165"/>
      <c r="DFE5" s="165"/>
      <c r="DFF5" s="165"/>
      <c r="DFG5" s="165"/>
      <c r="DFH5" s="165"/>
      <c r="DFI5" s="165"/>
      <c r="DFJ5" s="165"/>
      <c r="DFK5" s="165"/>
      <c r="DFL5" s="165"/>
      <c r="DFM5" s="165"/>
      <c r="DFN5" s="165"/>
      <c r="DFO5" s="165"/>
      <c r="DFP5" s="165"/>
      <c r="DFQ5" s="165"/>
      <c r="DFR5" s="165"/>
      <c r="DFS5" s="165"/>
      <c r="DFT5" s="165"/>
      <c r="DFU5" s="165"/>
      <c r="DFV5" s="165"/>
      <c r="DFW5" s="165"/>
      <c r="DFX5" s="165"/>
      <c r="DFY5" s="165"/>
      <c r="DFZ5" s="165"/>
      <c r="DGA5" s="165"/>
      <c r="DGB5" s="165"/>
      <c r="DGC5" s="165"/>
      <c r="DGD5" s="165"/>
      <c r="DGE5" s="165"/>
      <c r="DGF5" s="165"/>
      <c r="DGG5" s="165"/>
      <c r="DGH5" s="165"/>
      <c r="DGI5" s="165"/>
      <c r="DGJ5" s="165"/>
      <c r="DGK5" s="165"/>
      <c r="DGL5" s="165"/>
      <c r="DGM5" s="165"/>
      <c r="DGN5" s="165"/>
      <c r="DGO5" s="165"/>
      <c r="DGP5" s="165"/>
      <c r="DGQ5" s="165"/>
      <c r="DGR5" s="165"/>
      <c r="DGS5" s="165"/>
      <c r="DGT5" s="165"/>
      <c r="DGU5" s="165"/>
      <c r="DGV5" s="165"/>
      <c r="DGW5" s="165"/>
      <c r="DGX5" s="165"/>
      <c r="DGY5" s="165"/>
      <c r="DGZ5" s="165"/>
      <c r="DHA5" s="165"/>
      <c r="DHB5" s="165"/>
      <c r="DHC5" s="165"/>
      <c r="DHD5" s="165"/>
      <c r="DHE5" s="165"/>
      <c r="DHF5" s="165"/>
      <c r="DHG5" s="165"/>
      <c r="DHH5" s="165"/>
      <c r="DHI5" s="165"/>
      <c r="DHJ5" s="165"/>
      <c r="DHK5" s="165"/>
      <c r="DHL5" s="165"/>
      <c r="DHM5" s="165"/>
      <c r="DHN5" s="165"/>
      <c r="DHO5" s="165"/>
      <c r="DHP5" s="165"/>
      <c r="DHQ5" s="165"/>
      <c r="DHR5" s="165"/>
      <c r="DHS5" s="165"/>
      <c r="DHT5" s="165"/>
      <c r="DHU5" s="165"/>
      <c r="DHV5" s="165"/>
      <c r="DHW5" s="165"/>
      <c r="DHX5" s="165"/>
      <c r="DHY5" s="165"/>
      <c r="DHZ5" s="165"/>
      <c r="DIA5" s="165"/>
      <c r="DIB5" s="165"/>
      <c r="DIC5" s="165"/>
      <c r="DID5" s="165"/>
      <c r="DIE5" s="165"/>
      <c r="DIF5" s="165"/>
      <c r="DIG5" s="165"/>
      <c r="DIH5" s="165"/>
      <c r="DII5" s="165"/>
      <c r="DIJ5" s="165"/>
      <c r="DIK5" s="165"/>
      <c r="DIL5" s="165"/>
      <c r="DIM5" s="165"/>
      <c r="DIN5" s="165"/>
      <c r="DIO5" s="165"/>
      <c r="DIP5" s="165"/>
      <c r="DIQ5" s="165"/>
      <c r="DIR5" s="165"/>
      <c r="DIS5" s="165"/>
      <c r="DIT5" s="165"/>
      <c r="DIU5" s="165"/>
      <c r="DIV5" s="165"/>
      <c r="DIW5" s="165"/>
      <c r="DIX5" s="165"/>
      <c r="DIY5" s="165"/>
      <c r="DIZ5" s="165"/>
      <c r="DJA5" s="165"/>
      <c r="DJB5" s="165"/>
      <c r="DJC5" s="165"/>
      <c r="DJD5" s="165"/>
      <c r="DJE5" s="165"/>
      <c r="DJF5" s="165"/>
      <c r="DJG5" s="165"/>
      <c r="DJH5" s="165"/>
      <c r="DJI5" s="165"/>
      <c r="DJJ5" s="165"/>
      <c r="DJK5" s="165"/>
      <c r="DJL5" s="165"/>
      <c r="DJM5" s="165"/>
      <c r="DJN5" s="165"/>
      <c r="DJO5" s="165"/>
      <c r="DJP5" s="165"/>
      <c r="DJQ5" s="165"/>
      <c r="DJR5" s="165"/>
      <c r="DJS5" s="165"/>
      <c r="DJT5" s="165"/>
      <c r="DJU5" s="165"/>
      <c r="DJV5" s="165"/>
      <c r="DJW5" s="165"/>
      <c r="DJX5" s="165"/>
      <c r="DJY5" s="165"/>
      <c r="DJZ5" s="165"/>
      <c r="DKA5" s="165"/>
      <c r="DKB5" s="165"/>
      <c r="DKC5" s="165"/>
      <c r="DKD5" s="165"/>
      <c r="DKE5" s="165"/>
      <c r="DKF5" s="165"/>
      <c r="DKG5" s="165"/>
      <c r="DKH5" s="165"/>
      <c r="DKI5" s="165"/>
      <c r="DKJ5" s="165"/>
      <c r="DKK5" s="165"/>
      <c r="DKL5" s="165"/>
      <c r="DKM5" s="165"/>
      <c r="DKN5" s="165"/>
    </row>
    <row r="6" spans="1:3004" s="162" customFormat="1" ht="18" customHeight="1" x14ac:dyDescent="0.25">
      <c r="A6" s="269"/>
      <c r="B6" s="256" t="s">
        <v>189</v>
      </c>
      <c r="C6" s="220"/>
      <c r="D6" s="220"/>
      <c r="E6" s="220">
        <v>1570</v>
      </c>
      <c r="F6" s="220">
        <v>900</v>
      </c>
      <c r="G6" s="220">
        <v>4880</v>
      </c>
      <c r="H6" s="220">
        <v>2650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  <c r="IW6" s="166"/>
      <c r="IX6" s="166"/>
      <c r="IY6" s="166"/>
      <c r="IZ6" s="166"/>
      <c r="JA6" s="166"/>
      <c r="JB6" s="166"/>
      <c r="JC6" s="166"/>
      <c r="JD6" s="166"/>
      <c r="JE6" s="166"/>
      <c r="JF6" s="166"/>
      <c r="JG6" s="166"/>
      <c r="JH6" s="166"/>
      <c r="JI6" s="166"/>
      <c r="JJ6" s="166"/>
      <c r="JK6" s="166"/>
      <c r="JL6" s="166"/>
      <c r="JM6" s="166"/>
      <c r="JN6" s="166"/>
      <c r="JO6" s="166"/>
      <c r="JP6" s="166"/>
      <c r="JQ6" s="166"/>
      <c r="JR6" s="166"/>
      <c r="JS6" s="166"/>
      <c r="JT6" s="166"/>
      <c r="JU6" s="166"/>
      <c r="JV6" s="166"/>
      <c r="JW6" s="166"/>
      <c r="JX6" s="166"/>
      <c r="JY6" s="166"/>
      <c r="JZ6" s="166"/>
      <c r="KA6" s="166"/>
      <c r="KB6" s="166"/>
      <c r="KC6" s="166"/>
      <c r="KD6" s="166"/>
      <c r="KE6" s="166"/>
      <c r="KF6" s="166"/>
      <c r="KG6" s="166"/>
      <c r="KH6" s="166"/>
      <c r="KI6" s="166"/>
      <c r="KJ6" s="166"/>
      <c r="KK6" s="166"/>
      <c r="KL6" s="166"/>
      <c r="KM6" s="166"/>
      <c r="KN6" s="166"/>
      <c r="KO6" s="166"/>
      <c r="KP6" s="166"/>
      <c r="KQ6" s="166"/>
      <c r="KR6" s="166"/>
      <c r="KS6" s="166"/>
      <c r="KT6" s="166"/>
      <c r="KU6" s="166"/>
      <c r="KV6" s="166"/>
      <c r="KW6" s="166"/>
      <c r="KX6" s="166"/>
      <c r="KY6" s="166"/>
      <c r="KZ6" s="166"/>
      <c r="LA6" s="166"/>
      <c r="LB6" s="166"/>
      <c r="LC6" s="166"/>
      <c r="LD6" s="166"/>
      <c r="LE6" s="166"/>
      <c r="LF6" s="166"/>
      <c r="LG6" s="166"/>
      <c r="LH6" s="166"/>
      <c r="LI6" s="166"/>
      <c r="LJ6" s="166"/>
      <c r="LK6" s="166"/>
      <c r="LL6" s="166"/>
      <c r="LM6" s="166"/>
      <c r="LN6" s="166"/>
      <c r="LO6" s="166"/>
      <c r="LP6" s="166"/>
      <c r="LQ6" s="166"/>
      <c r="LR6" s="166"/>
      <c r="LS6" s="166"/>
      <c r="LT6" s="166"/>
      <c r="LU6" s="166"/>
      <c r="LV6" s="166"/>
      <c r="LW6" s="166"/>
      <c r="LX6" s="166"/>
      <c r="LY6" s="166"/>
      <c r="LZ6" s="166"/>
      <c r="MA6" s="166"/>
      <c r="MB6" s="166"/>
      <c r="MC6" s="166"/>
      <c r="MD6" s="166"/>
      <c r="ME6" s="166"/>
      <c r="MF6" s="166"/>
      <c r="MG6" s="166"/>
      <c r="MH6" s="166"/>
      <c r="MI6" s="166"/>
      <c r="MJ6" s="166"/>
      <c r="MK6" s="166"/>
      <c r="ML6" s="166"/>
      <c r="MM6" s="166"/>
      <c r="MN6" s="166"/>
      <c r="MO6" s="166"/>
      <c r="MP6" s="166"/>
      <c r="MQ6" s="166"/>
      <c r="MR6" s="166"/>
      <c r="MS6" s="166"/>
      <c r="MT6" s="166"/>
      <c r="MU6" s="166"/>
      <c r="MV6" s="166"/>
      <c r="MW6" s="166"/>
      <c r="MX6" s="166"/>
      <c r="MY6" s="166"/>
      <c r="MZ6" s="166"/>
      <c r="NA6" s="166"/>
      <c r="NB6" s="166"/>
      <c r="NC6" s="166"/>
      <c r="ND6" s="166"/>
      <c r="NE6" s="166"/>
      <c r="NF6" s="166"/>
      <c r="NG6" s="166"/>
      <c r="NH6" s="166"/>
      <c r="NI6" s="166"/>
      <c r="NJ6" s="166"/>
      <c r="NK6" s="166"/>
      <c r="NL6" s="166"/>
      <c r="NM6" s="166"/>
      <c r="NN6" s="166"/>
      <c r="NO6" s="166"/>
      <c r="NP6" s="166"/>
      <c r="NQ6" s="166"/>
      <c r="NR6" s="166"/>
      <c r="NS6" s="166"/>
      <c r="NT6" s="166"/>
      <c r="NU6" s="166"/>
      <c r="NV6" s="166"/>
      <c r="NW6" s="166"/>
      <c r="NX6" s="166"/>
      <c r="NY6" s="166"/>
      <c r="NZ6" s="166"/>
      <c r="OA6" s="166"/>
      <c r="OB6" s="166"/>
      <c r="OC6" s="166"/>
      <c r="OD6" s="166"/>
      <c r="OE6" s="166"/>
      <c r="OF6" s="166"/>
      <c r="OG6" s="166"/>
      <c r="OH6" s="166"/>
      <c r="OI6" s="166"/>
      <c r="OJ6" s="166"/>
      <c r="OK6" s="166"/>
      <c r="OL6" s="166"/>
      <c r="OM6" s="166"/>
      <c r="ON6" s="166"/>
      <c r="OO6" s="166"/>
      <c r="OP6" s="166"/>
      <c r="OQ6" s="166"/>
      <c r="OR6" s="166"/>
      <c r="OS6" s="166"/>
      <c r="OT6" s="166"/>
      <c r="OU6" s="166"/>
      <c r="OV6" s="166"/>
      <c r="OW6" s="166"/>
      <c r="OX6" s="166"/>
      <c r="OY6" s="166"/>
      <c r="OZ6" s="166"/>
      <c r="PA6" s="166"/>
      <c r="PB6" s="166"/>
      <c r="PC6" s="166"/>
      <c r="PD6" s="166"/>
      <c r="PE6" s="166"/>
      <c r="PF6" s="166"/>
      <c r="PG6" s="166"/>
      <c r="PH6" s="166"/>
      <c r="PI6" s="166"/>
      <c r="PJ6" s="166"/>
      <c r="PK6" s="166"/>
      <c r="PL6" s="166"/>
      <c r="PM6" s="166"/>
      <c r="PN6" s="166"/>
      <c r="PO6" s="166"/>
      <c r="PP6" s="166"/>
      <c r="PQ6" s="166"/>
      <c r="PR6" s="166"/>
      <c r="PS6" s="166"/>
      <c r="PT6" s="166"/>
      <c r="PU6" s="166"/>
      <c r="PV6" s="166"/>
      <c r="PW6" s="166"/>
      <c r="PX6" s="166"/>
      <c r="PY6" s="166"/>
      <c r="PZ6" s="166"/>
      <c r="QA6" s="166"/>
      <c r="QB6" s="166"/>
      <c r="QC6" s="166"/>
      <c r="QD6" s="166"/>
      <c r="QE6" s="166"/>
      <c r="QF6" s="166"/>
      <c r="QG6" s="166"/>
      <c r="QH6" s="166"/>
      <c r="QI6" s="166"/>
      <c r="QJ6" s="166"/>
      <c r="QK6" s="166"/>
      <c r="QL6" s="166"/>
      <c r="QM6" s="166"/>
      <c r="QN6" s="166"/>
      <c r="QO6" s="166"/>
      <c r="QP6" s="166"/>
      <c r="QQ6" s="166"/>
      <c r="QR6" s="166"/>
      <c r="QS6" s="166"/>
      <c r="QT6" s="166"/>
      <c r="QU6" s="166"/>
      <c r="QV6" s="166"/>
      <c r="QW6" s="166"/>
      <c r="QX6" s="166"/>
      <c r="QY6" s="166"/>
      <c r="QZ6" s="166"/>
      <c r="RA6" s="166"/>
      <c r="RB6" s="166"/>
      <c r="RC6" s="166"/>
      <c r="RD6" s="166"/>
      <c r="RE6" s="166"/>
      <c r="RF6" s="166"/>
      <c r="RG6" s="166"/>
      <c r="RH6" s="166"/>
      <c r="RI6" s="166"/>
      <c r="RJ6" s="166"/>
      <c r="RK6" s="166"/>
      <c r="RL6" s="166"/>
      <c r="RM6" s="166"/>
      <c r="RN6" s="166"/>
      <c r="RO6" s="166"/>
      <c r="RP6" s="166"/>
      <c r="RQ6" s="166"/>
      <c r="RR6" s="166"/>
      <c r="RS6" s="166"/>
      <c r="RT6" s="166"/>
      <c r="RU6" s="166"/>
      <c r="RV6" s="166"/>
      <c r="RW6" s="166"/>
      <c r="RX6" s="166"/>
      <c r="RY6" s="166"/>
      <c r="RZ6" s="166"/>
      <c r="SA6" s="166"/>
      <c r="SB6" s="166"/>
      <c r="SC6" s="166"/>
      <c r="SD6" s="166"/>
      <c r="SE6" s="166"/>
      <c r="SF6" s="166"/>
      <c r="SG6" s="166"/>
      <c r="SH6" s="166"/>
      <c r="SI6" s="166"/>
      <c r="SJ6" s="166"/>
      <c r="SK6" s="166"/>
      <c r="SL6" s="166"/>
      <c r="SM6" s="166"/>
      <c r="SN6" s="166"/>
      <c r="SO6" s="166"/>
      <c r="SP6" s="166"/>
      <c r="SQ6" s="166"/>
      <c r="SR6" s="166"/>
      <c r="SS6" s="166"/>
      <c r="ST6" s="166"/>
      <c r="SU6" s="166"/>
      <c r="SV6" s="166"/>
      <c r="SW6" s="166"/>
      <c r="SX6" s="166"/>
      <c r="SY6" s="166"/>
      <c r="SZ6" s="166"/>
      <c r="TA6" s="166"/>
      <c r="TB6" s="166"/>
      <c r="TC6" s="166"/>
      <c r="TD6" s="166"/>
      <c r="TE6" s="166"/>
      <c r="TF6" s="166"/>
      <c r="TG6" s="166"/>
      <c r="TH6" s="166"/>
      <c r="TI6" s="166"/>
      <c r="TJ6" s="166"/>
      <c r="TK6" s="166"/>
      <c r="TL6" s="166"/>
      <c r="TM6" s="166"/>
      <c r="TN6" s="166"/>
      <c r="TO6" s="166"/>
      <c r="TP6" s="166"/>
      <c r="TQ6" s="166"/>
      <c r="TR6" s="166"/>
      <c r="TS6" s="166"/>
      <c r="TT6" s="166"/>
      <c r="TU6" s="166"/>
      <c r="TV6" s="166"/>
      <c r="TW6" s="166"/>
      <c r="TX6" s="166"/>
      <c r="TY6" s="166"/>
      <c r="TZ6" s="166"/>
      <c r="UA6" s="166"/>
      <c r="UB6" s="166"/>
      <c r="UC6" s="166"/>
      <c r="UD6" s="166"/>
      <c r="UE6" s="166"/>
      <c r="UF6" s="166"/>
      <c r="UG6" s="166"/>
      <c r="UH6" s="166"/>
      <c r="UI6" s="166"/>
      <c r="UJ6" s="166"/>
      <c r="UK6" s="166"/>
      <c r="UL6" s="166"/>
      <c r="UM6" s="166"/>
      <c r="UN6" s="166"/>
      <c r="UO6" s="166"/>
      <c r="UP6" s="166"/>
      <c r="UQ6" s="166"/>
      <c r="UR6" s="166"/>
      <c r="US6" s="166"/>
      <c r="UT6" s="166"/>
      <c r="UU6" s="166"/>
      <c r="UV6" s="166"/>
      <c r="UW6" s="166"/>
      <c r="UX6" s="166"/>
      <c r="UY6" s="166"/>
      <c r="UZ6" s="166"/>
      <c r="VA6" s="166"/>
      <c r="VB6" s="166"/>
      <c r="VC6" s="166"/>
      <c r="VD6" s="166"/>
      <c r="VE6" s="166"/>
      <c r="VF6" s="166"/>
      <c r="VG6" s="166"/>
      <c r="VH6" s="166"/>
      <c r="VI6" s="166"/>
      <c r="VJ6" s="166"/>
      <c r="VK6" s="166"/>
      <c r="VL6" s="166"/>
      <c r="VM6" s="166"/>
      <c r="VN6" s="166"/>
      <c r="VO6" s="166"/>
      <c r="VP6" s="166"/>
      <c r="VQ6" s="166"/>
      <c r="VR6" s="166"/>
      <c r="VS6" s="166"/>
      <c r="VT6" s="166"/>
      <c r="VU6" s="166"/>
      <c r="VV6" s="166"/>
      <c r="VW6" s="166"/>
      <c r="VX6" s="166"/>
      <c r="VY6" s="166"/>
      <c r="VZ6" s="166"/>
      <c r="WA6" s="166"/>
      <c r="WB6" s="166"/>
      <c r="WC6" s="166"/>
      <c r="WD6" s="166"/>
      <c r="WE6" s="166"/>
      <c r="WF6" s="166"/>
      <c r="WG6" s="166"/>
      <c r="WH6" s="166"/>
      <c r="WI6" s="166"/>
      <c r="WJ6" s="166"/>
      <c r="WK6" s="166"/>
      <c r="WL6" s="166"/>
      <c r="WM6" s="166"/>
      <c r="WN6" s="166"/>
      <c r="WO6" s="166"/>
      <c r="WP6" s="166"/>
      <c r="WQ6" s="166"/>
      <c r="WR6" s="166"/>
      <c r="WS6" s="166"/>
      <c r="WT6" s="166"/>
      <c r="WU6" s="166"/>
      <c r="WV6" s="166"/>
      <c r="WW6" s="166"/>
      <c r="WX6" s="166"/>
      <c r="WY6" s="166"/>
      <c r="WZ6" s="166"/>
      <c r="XA6" s="166"/>
      <c r="XB6" s="166"/>
      <c r="XC6" s="166"/>
      <c r="XD6" s="166"/>
      <c r="XE6" s="166"/>
      <c r="XF6" s="166"/>
      <c r="XG6" s="166"/>
      <c r="XH6" s="166"/>
      <c r="XI6" s="166"/>
      <c r="XJ6" s="166"/>
      <c r="XK6" s="166"/>
      <c r="XL6" s="166"/>
      <c r="XM6" s="166"/>
      <c r="XN6" s="166"/>
      <c r="XO6" s="166"/>
      <c r="XP6" s="166"/>
      <c r="XQ6" s="166"/>
      <c r="XR6" s="166"/>
      <c r="XS6" s="166"/>
      <c r="XT6" s="166"/>
      <c r="XU6" s="166"/>
      <c r="XV6" s="166"/>
      <c r="XW6" s="166"/>
      <c r="XX6" s="166"/>
      <c r="XY6" s="166"/>
      <c r="XZ6" s="166"/>
      <c r="YA6" s="166"/>
      <c r="YB6" s="166"/>
      <c r="YC6" s="166"/>
      <c r="YD6" s="166"/>
      <c r="YE6" s="166"/>
      <c r="YF6" s="166"/>
      <c r="YG6" s="166"/>
      <c r="YH6" s="166"/>
      <c r="YI6" s="166"/>
      <c r="YJ6" s="166"/>
      <c r="YK6" s="166"/>
      <c r="YL6" s="166"/>
      <c r="YM6" s="166"/>
      <c r="YN6" s="166"/>
      <c r="YO6" s="166"/>
      <c r="YP6" s="166"/>
      <c r="YQ6" s="166"/>
      <c r="YR6" s="166"/>
      <c r="YS6" s="166"/>
      <c r="YT6" s="166"/>
      <c r="YU6" s="166"/>
      <c r="YV6" s="166"/>
      <c r="YW6" s="166"/>
      <c r="YX6" s="166"/>
      <c r="YY6" s="166"/>
      <c r="YZ6" s="166"/>
      <c r="ZA6" s="166"/>
      <c r="ZB6" s="166"/>
      <c r="ZC6" s="166"/>
      <c r="ZD6" s="166"/>
      <c r="ZE6" s="166"/>
      <c r="ZF6" s="166"/>
      <c r="ZG6" s="166"/>
      <c r="ZH6" s="166"/>
      <c r="ZI6" s="166"/>
      <c r="ZJ6" s="166"/>
      <c r="ZK6" s="166"/>
      <c r="ZL6" s="166"/>
      <c r="ZM6" s="166"/>
      <c r="ZN6" s="166"/>
      <c r="ZO6" s="166"/>
      <c r="ZP6" s="166"/>
      <c r="ZQ6" s="166"/>
      <c r="ZR6" s="166"/>
      <c r="ZS6" s="166"/>
      <c r="ZT6" s="166"/>
      <c r="ZU6" s="166"/>
      <c r="ZV6" s="166"/>
      <c r="ZW6" s="166"/>
      <c r="ZX6" s="166"/>
      <c r="ZY6" s="166"/>
      <c r="ZZ6" s="166"/>
      <c r="AAA6" s="166"/>
      <c r="AAB6" s="166"/>
      <c r="AAC6" s="166"/>
      <c r="AAD6" s="166"/>
      <c r="AAE6" s="166"/>
      <c r="AAF6" s="166"/>
      <c r="AAG6" s="166"/>
      <c r="AAH6" s="166"/>
      <c r="AAI6" s="166"/>
      <c r="AAJ6" s="166"/>
      <c r="AAK6" s="166"/>
      <c r="AAL6" s="166"/>
      <c r="AAM6" s="166"/>
      <c r="AAN6" s="166"/>
      <c r="AAO6" s="166"/>
      <c r="AAP6" s="166"/>
      <c r="AAQ6" s="166"/>
      <c r="AAR6" s="166"/>
      <c r="AAS6" s="166"/>
      <c r="AAT6" s="166"/>
      <c r="AAU6" s="166"/>
      <c r="AAV6" s="166"/>
      <c r="AAW6" s="166"/>
      <c r="AAX6" s="166"/>
      <c r="AAY6" s="166"/>
      <c r="AAZ6" s="166"/>
      <c r="ABA6" s="166"/>
      <c r="ABB6" s="166"/>
      <c r="ABC6" s="166"/>
      <c r="ABD6" s="166"/>
      <c r="ABE6" s="166"/>
      <c r="ABF6" s="166"/>
      <c r="ABG6" s="166"/>
      <c r="ABH6" s="166"/>
      <c r="ABI6" s="166"/>
      <c r="ABJ6" s="166"/>
      <c r="ABK6" s="166"/>
      <c r="ABL6" s="166"/>
      <c r="ABM6" s="166"/>
      <c r="ABN6" s="166"/>
      <c r="ABO6" s="166"/>
      <c r="ABP6" s="166"/>
      <c r="ABQ6" s="166"/>
      <c r="ABR6" s="166"/>
      <c r="ABS6" s="166"/>
      <c r="ABT6" s="166"/>
      <c r="ABU6" s="166"/>
      <c r="ABV6" s="166"/>
      <c r="ABW6" s="166"/>
      <c r="ABX6" s="166"/>
      <c r="ABY6" s="166"/>
      <c r="ABZ6" s="166"/>
      <c r="ACA6" s="166"/>
      <c r="ACB6" s="166"/>
      <c r="ACC6" s="166"/>
      <c r="ACD6" s="166"/>
      <c r="ACE6" s="166"/>
      <c r="ACF6" s="166"/>
      <c r="ACG6" s="166"/>
      <c r="ACH6" s="166"/>
      <c r="ACI6" s="166"/>
      <c r="ACJ6" s="166"/>
      <c r="ACK6" s="166"/>
      <c r="ACL6" s="166"/>
      <c r="ACM6" s="166"/>
      <c r="ACN6" s="166"/>
      <c r="ACO6" s="166"/>
      <c r="ACP6" s="166"/>
      <c r="ACQ6" s="166"/>
      <c r="ACR6" s="166"/>
      <c r="ACS6" s="166"/>
      <c r="ACT6" s="166"/>
      <c r="ACU6" s="166"/>
      <c r="ACV6" s="166"/>
      <c r="ACW6" s="166"/>
      <c r="ACX6" s="166"/>
      <c r="ACY6" s="166"/>
      <c r="ACZ6" s="166"/>
      <c r="ADA6" s="166"/>
      <c r="ADB6" s="166"/>
      <c r="ADC6" s="166"/>
      <c r="ADD6" s="166"/>
      <c r="ADE6" s="166"/>
      <c r="ADF6" s="166"/>
      <c r="ADG6" s="166"/>
      <c r="ADH6" s="166"/>
      <c r="ADI6" s="166"/>
      <c r="ADJ6" s="166"/>
      <c r="ADK6" s="166"/>
      <c r="ADL6" s="166"/>
      <c r="ADM6" s="166"/>
      <c r="ADN6" s="166"/>
      <c r="ADO6" s="166"/>
      <c r="ADP6" s="166"/>
      <c r="ADQ6" s="166"/>
      <c r="ADR6" s="166"/>
      <c r="ADS6" s="166"/>
      <c r="ADT6" s="166"/>
      <c r="ADU6" s="166"/>
      <c r="ADV6" s="166"/>
      <c r="ADW6" s="166"/>
      <c r="ADX6" s="166"/>
      <c r="ADY6" s="166"/>
      <c r="ADZ6" s="166"/>
      <c r="AEA6" s="166"/>
      <c r="AEB6" s="166"/>
      <c r="AEC6" s="166"/>
      <c r="AED6" s="166"/>
      <c r="AEE6" s="166"/>
      <c r="AEF6" s="166"/>
      <c r="AEG6" s="166"/>
      <c r="AEH6" s="166"/>
      <c r="AEI6" s="166"/>
      <c r="AEJ6" s="166"/>
      <c r="AEK6" s="166"/>
      <c r="AEL6" s="166"/>
      <c r="AEM6" s="166"/>
      <c r="AEN6" s="166"/>
      <c r="AEO6" s="166"/>
      <c r="AEP6" s="166"/>
      <c r="AEQ6" s="166"/>
      <c r="AER6" s="166"/>
      <c r="AES6" s="166"/>
      <c r="AET6" s="166"/>
      <c r="AEU6" s="166"/>
      <c r="AEV6" s="166"/>
      <c r="AEW6" s="166"/>
      <c r="AEX6" s="166"/>
      <c r="AEY6" s="166"/>
      <c r="AEZ6" s="166"/>
      <c r="AFA6" s="166"/>
      <c r="AFB6" s="166"/>
      <c r="AFC6" s="166"/>
      <c r="AFD6" s="166"/>
      <c r="AFE6" s="166"/>
      <c r="AFF6" s="166"/>
      <c r="AFG6" s="166"/>
      <c r="AFH6" s="166"/>
      <c r="AFI6" s="166"/>
      <c r="AFJ6" s="166"/>
      <c r="AFK6" s="166"/>
      <c r="AFL6" s="166"/>
      <c r="AFM6" s="166"/>
      <c r="AFN6" s="166"/>
      <c r="AFO6" s="166"/>
      <c r="AFP6" s="166"/>
      <c r="AFQ6" s="166"/>
      <c r="AFR6" s="166"/>
      <c r="AFS6" s="166"/>
      <c r="AFT6" s="166"/>
      <c r="AFU6" s="166"/>
      <c r="AFV6" s="166"/>
      <c r="AFW6" s="166"/>
      <c r="AFX6" s="166"/>
      <c r="AFY6" s="166"/>
      <c r="AFZ6" s="166"/>
      <c r="AGA6" s="166"/>
      <c r="AGB6" s="166"/>
      <c r="AGC6" s="166"/>
      <c r="AGD6" s="166"/>
      <c r="AGE6" s="166"/>
      <c r="AGF6" s="166"/>
      <c r="AGG6" s="166"/>
      <c r="AGH6" s="166"/>
      <c r="AGI6" s="166"/>
      <c r="AGJ6" s="166"/>
      <c r="AGK6" s="166"/>
      <c r="AGL6" s="166"/>
      <c r="AGM6" s="166"/>
      <c r="AGN6" s="166"/>
      <c r="AGO6" s="166"/>
      <c r="AGP6" s="166"/>
      <c r="AGQ6" s="166"/>
      <c r="AGR6" s="166"/>
      <c r="AGS6" s="166"/>
      <c r="AGT6" s="166"/>
      <c r="AGU6" s="166"/>
      <c r="AGV6" s="166"/>
      <c r="AGW6" s="166"/>
      <c r="AGX6" s="166"/>
      <c r="AGY6" s="166"/>
      <c r="AGZ6" s="166"/>
      <c r="AHA6" s="166"/>
      <c r="AHB6" s="166"/>
      <c r="AHC6" s="166"/>
      <c r="AHD6" s="166"/>
      <c r="AHE6" s="166"/>
      <c r="AHF6" s="166"/>
      <c r="AHG6" s="166"/>
      <c r="AHH6" s="166"/>
      <c r="AHI6" s="166"/>
      <c r="AHJ6" s="166"/>
      <c r="AHK6" s="166"/>
      <c r="AHL6" s="166"/>
      <c r="AHM6" s="166"/>
      <c r="AHN6" s="166"/>
      <c r="AHO6" s="166"/>
      <c r="AHP6" s="166"/>
      <c r="AHQ6" s="166"/>
      <c r="AHR6" s="166"/>
      <c r="AHS6" s="166"/>
      <c r="AHT6" s="166"/>
      <c r="AHU6" s="166"/>
      <c r="AHV6" s="166"/>
      <c r="AHW6" s="166"/>
      <c r="AHX6" s="166"/>
      <c r="AHY6" s="166"/>
      <c r="AHZ6" s="166"/>
      <c r="AIA6" s="166"/>
      <c r="AIB6" s="166"/>
      <c r="AIC6" s="166"/>
      <c r="AID6" s="166"/>
      <c r="AIE6" s="166"/>
      <c r="AIF6" s="166"/>
      <c r="AIG6" s="166"/>
      <c r="AIH6" s="166"/>
      <c r="AII6" s="166"/>
      <c r="AIJ6" s="166"/>
      <c r="AIK6" s="166"/>
      <c r="AIL6" s="166"/>
      <c r="AIM6" s="166"/>
      <c r="AIN6" s="166"/>
      <c r="AIO6" s="166"/>
      <c r="AIP6" s="166"/>
      <c r="AIQ6" s="166"/>
      <c r="AIR6" s="166"/>
      <c r="AIS6" s="166"/>
      <c r="AIT6" s="166"/>
      <c r="AIU6" s="166"/>
      <c r="AIV6" s="166"/>
      <c r="AIW6" s="166"/>
      <c r="AIX6" s="166"/>
      <c r="AIY6" s="166"/>
      <c r="AIZ6" s="166"/>
      <c r="AJA6" s="166"/>
      <c r="AJB6" s="166"/>
      <c r="AJC6" s="166"/>
      <c r="AJD6" s="166"/>
      <c r="AJE6" s="166"/>
      <c r="AJF6" s="166"/>
      <c r="AJG6" s="166"/>
      <c r="AJH6" s="166"/>
      <c r="AJI6" s="166"/>
      <c r="AJJ6" s="166"/>
      <c r="AJK6" s="166"/>
      <c r="AJL6" s="166"/>
      <c r="AJM6" s="166"/>
      <c r="AJN6" s="166"/>
      <c r="AJO6" s="166"/>
      <c r="AJP6" s="166"/>
      <c r="AJQ6" s="166"/>
      <c r="AJR6" s="166"/>
      <c r="AJS6" s="166"/>
      <c r="AJT6" s="166"/>
      <c r="AJU6" s="166"/>
      <c r="AJV6" s="166"/>
      <c r="AJW6" s="166"/>
      <c r="AJX6" s="166"/>
      <c r="AJY6" s="166"/>
      <c r="AJZ6" s="166"/>
      <c r="AKA6" s="166"/>
      <c r="AKB6" s="166"/>
      <c r="AKC6" s="166"/>
      <c r="AKD6" s="166"/>
      <c r="AKE6" s="166"/>
      <c r="AKF6" s="166"/>
      <c r="AKG6" s="166"/>
      <c r="AKH6" s="166"/>
      <c r="AKI6" s="166"/>
      <c r="AKJ6" s="166"/>
      <c r="AKK6" s="166"/>
      <c r="AKL6" s="166"/>
      <c r="AKM6" s="166"/>
      <c r="AKN6" s="166"/>
      <c r="AKO6" s="166"/>
      <c r="AKP6" s="166"/>
      <c r="AKQ6" s="166"/>
      <c r="AKR6" s="166"/>
      <c r="AKS6" s="166"/>
      <c r="AKT6" s="166"/>
      <c r="AKU6" s="166"/>
      <c r="AKV6" s="166"/>
      <c r="AKW6" s="166"/>
      <c r="AKX6" s="166"/>
      <c r="AKY6" s="166"/>
      <c r="AKZ6" s="166"/>
      <c r="ALA6" s="166"/>
      <c r="ALB6" s="166"/>
      <c r="ALC6" s="166"/>
      <c r="ALD6" s="166"/>
      <c r="ALE6" s="166"/>
      <c r="ALF6" s="166"/>
      <c r="ALG6" s="166"/>
      <c r="ALH6" s="166"/>
      <c r="ALI6" s="166"/>
      <c r="ALJ6" s="166"/>
      <c r="ALK6" s="166"/>
      <c r="ALL6" s="166"/>
      <c r="ALM6" s="166"/>
      <c r="ALN6" s="166"/>
      <c r="ALO6" s="166"/>
      <c r="ALP6" s="166"/>
      <c r="ALQ6" s="166"/>
      <c r="ALR6" s="166"/>
      <c r="ALS6" s="166"/>
      <c r="ALT6" s="166"/>
      <c r="ALU6" s="166"/>
      <c r="ALV6" s="166"/>
      <c r="ALW6" s="166"/>
      <c r="ALX6" s="166"/>
      <c r="ALY6" s="166"/>
      <c r="ALZ6" s="166"/>
      <c r="AMA6" s="166"/>
      <c r="AMB6" s="166"/>
      <c r="AMC6" s="166"/>
      <c r="AMD6" s="166"/>
      <c r="AME6" s="166"/>
      <c r="AMF6" s="166"/>
      <c r="AMG6" s="166"/>
      <c r="AMH6" s="166"/>
      <c r="AMI6" s="166"/>
      <c r="AMJ6" s="166"/>
      <c r="AMK6" s="166"/>
      <c r="AML6" s="166"/>
      <c r="AMM6" s="166"/>
      <c r="AMN6" s="166"/>
      <c r="AMO6" s="166"/>
      <c r="AMP6" s="166"/>
      <c r="AMQ6" s="166"/>
      <c r="AMR6" s="166"/>
      <c r="AMS6" s="166"/>
      <c r="AMT6" s="166"/>
      <c r="AMU6" s="166"/>
      <c r="AMV6" s="166"/>
      <c r="AMW6" s="166"/>
      <c r="AMX6" s="166"/>
      <c r="AMY6" s="166"/>
      <c r="AMZ6" s="166"/>
      <c r="ANA6" s="166"/>
      <c r="ANB6" s="166"/>
      <c r="ANC6" s="166"/>
      <c r="AND6" s="166"/>
      <c r="ANE6" s="166"/>
      <c r="ANF6" s="166"/>
      <c r="ANG6" s="166"/>
      <c r="ANH6" s="166"/>
      <c r="ANI6" s="166"/>
      <c r="ANJ6" s="166"/>
      <c r="ANK6" s="166"/>
      <c r="ANL6" s="166"/>
      <c r="ANM6" s="166"/>
      <c r="ANN6" s="166"/>
      <c r="ANO6" s="166"/>
      <c r="ANP6" s="166"/>
      <c r="ANQ6" s="166"/>
      <c r="ANR6" s="166"/>
      <c r="ANS6" s="166"/>
      <c r="ANT6" s="166"/>
      <c r="ANU6" s="166"/>
      <c r="ANV6" s="166"/>
      <c r="ANW6" s="166"/>
      <c r="ANX6" s="166"/>
      <c r="ANY6" s="166"/>
      <c r="ANZ6" s="166"/>
      <c r="AOA6" s="166"/>
      <c r="AOB6" s="166"/>
      <c r="AOC6" s="166"/>
      <c r="AOD6" s="166"/>
      <c r="AOE6" s="166"/>
      <c r="AOF6" s="166"/>
      <c r="AOG6" s="166"/>
      <c r="AOH6" s="166"/>
      <c r="AOI6" s="166"/>
      <c r="AOJ6" s="166"/>
      <c r="AOK6" s="166"/>
      <c r="AOL6" s="166"/>
      <c r="AOM6" s="166"/>
      <c r="AON6" s="166"/>
      <c r="AOO6" s="166"/>
      <c r="AOP6" s="166"/>
      <c r="AOQ6" s="166"/>
      <c r="AOR6" s="166"/>
      <c r="AOS6" s="166"/>
      <c r="AOT6" s="166"/>
      <c r="AOU6" s="166"/>
      <c r="AOV6" s="166"/>
      <c r="AOW6" s="166"/>
      <c r="AOX6" s="166"/>
      <c r="AOY6" s="166"/>
      <c r="AOZ6" s="166"/>
      <c r="APA6" s="166"/>
      <c r="APB6" s="166"/>
      <c r="APC6" s="166"/>
      <c r="APD6" s="166"/>
      <c r="APE6" s="166"/>
      <c r="APF6" s="166"/>
      <c r="APG6" s="166"/>
      <c r="APH6" s="166"/>
      <c r="API6" s="166"/>
      <c r="APJ6" s="166"/>
      <c r="APK6" s="166"/>
      <c r="APL6" s="166"/>
      <c r="APM6" s="166"/>
      <c r="APN6" s="166"/>
      <c r="APO6" s="166"/>
      <c r="APP6" s="166"/>
      <c r="APQ6" s="166"/>
      <c r="APR6" s="166"/>
      <c r="APS6" s="166"/>
      <c r="APT6" s="166"/>
      <c r="APU6" s="166"/>
      <c r="APV6" s="166"/>
      <c r="APW6" s="166"/>
      <c r="APX6" s="166"/>
      <c r="APY6" s="166"/>
      <c r="APZ6" s="166"/>
      <c r="AQA6" s="166"/>
      <c r="AQB6" s="166"/>
      <c r="AQC6" s="166"/>
      <c r="AQD6" s="166"/>
      <c r="AQE6" s="166"/>
      <c r="AQF6" s="166"/>
      <c r="AQG6" s="166"/>
      <c r="AQH6" s="166"/>
      <c r="AQI6" s="166"/>
      <c r="AQJ6" s="166"/>
      <c r="AQK6" s="166"/>
      <c r="AQL6" s="166"/>
      <c r="AQM6" s="166"/>
      <c r="AQN6" s="166"/>
      <c r="AQO6" s="166"/>
      <c r="AQP6" s="166"/>
      <c r="AQQ6" s="166"/>
      <c r="AQR6" s="166"/>
      <c r="AQS6" s="166"/>
      <c r="AQT6" s="166"/>
      <c r="AQU6" s="166"/>
      <c r="AQV6" s="166"/>
      <c r="AQW6" s="166"/>
      <c r="AQX6" s="166"/>
      <c r="AQY6" s="166"/>
      <c r="AQZ6" s="166"/>
      <c r="ARA6" s="166"/>
      <c r="ARB6" s="166"/>
      <c r="ARC6" s="166"/>
      <c r="ARD6" s="166"/>
      <c r="ARE6" s="166"/>
      <c r="ARF6" s="166"/>
      <c r="ARG6" s="166"/>
      <c r="ARH6" s="166"/>
      <c r="ARI6" s="166"/>
      <c r="ARJ6" s="166"/>
      <c r="ARK6" s="166"/>
      <c r="ARL6" s="166"/>
      <c r="ARM6" s="166"/>
      <c r="ARN6" s="166"/>
      <c r="ARO6" s="166"/>
      <c r="ARP6" s="166"/>
      <c r="ARQ6" s="166"/>
      <c r="ARR6" s="166"/>
      <c r="ARS6" s="166"/>
      <c r="ART6" s="166"/>
      <c r="ARU6" s="166"/>
      <c r="ARV6" s="166"/>
      <c r="ARW6" s="166"/>
      <c r="ARX6" s="166"/>
      <c r="ARY6" s="166"/>
      <c r="ARZ6" s="166"/>
      <c r="ASA6" s="166"/>
      <c r="ASB6" s="166"/>
      <c r="ASC6" s="166"/>
      <c r="ASD6" s="166"/>
      <c r="ASE6" s="166"/>
      <c r="ASF6" s="166"/>
      <c r="ASG6" s="166"/>
      <c r="ASH6" s="166"/>
      <c r="ASI6" s="166"/>
      <c r="ASJ6" s="166"/>
      <c r="ASK6" s="166"/>
      <c r="ASL6" s="166"/>
      <c r="ASM6" s="166"/>
      <c r="ASN6" s="166"/>
      <c r="ASO6" s="166"/>
      <c r="ASP6" s="166"/>
      <c r="ASQ6" s="166"/>
      <c r="ASR6" s="166"/>
      <c r="ASS6" s="166"/>
      <c r="AST6" s="166"/>
      <c r="ASU6" s="166"/>
      <c r="ASV6" s="166"/>
      <c r="ASW6" s="166"/>
      <c r="ASX6" s="166"/>
      <c r="ASY6" s="166"/>
      <c r="ASZ6" s="166"/>
      <c r="ATA6" s="166"/>
      <c r="ATB6" s="166"/>
      <c r="ATC6" s="166"/>
      <c r="ATD6" s="166"/>
      <c r="ATE6" s="166"/>
      <c r="ATF6" s="166"/>
      <c r="ATG6" s="166"/>
      <c r="ATH6" s="166"/>
      <c r="ATI6" s="166"/>
      <c r="ATJ6" s="166"/>
      <c r="ATK6" s="166"/>
      <c r="ATL6" s="166"/>
      <c r="ATM6" s="166"/>
      <c r="ATN6" s="166"/>
      <c r="ATO6" s="166"/>
      <c r="ATP6" s="166"/>
      <c r="ATQ6" s="166"/>
      <c r="ATR6" s="166"/>
      <c r="ATS6" s="166"/>
      <c r="ATT6" s="166"/>
      <c r="ATU6" s="166"/>
      <c r="ATV6" s="166"/>
      <c r="ATW6" s="166"/>
      <c r="ATX6" s="166"/>
      <c r="ATY6" s="166"/>
      <c r="ATZ6" s="166"/>
      <c r="AUA6" s="166"/>
      <c r="AUB6" s="166"/>
      <c r="AUC6" s="166"/>
      <c r="AUD6" s="166"/>
      <c r="AUE6" s="166"/>
      <c r="AUF6" s="166"/>
      <c r="AUG6" s="166"/>
      <c r="AUH6" s="166"/>
      <c r="AUI6" s="166"/>
      <c r="AUJ6" s="166"/>
      <c r="AUK6" s="166"/>
      <c r="AUL6" s="166"/>
      <c r="AUM6" s="166"/>
      <c r="AUN6" s="166"/>
      <c r="AUO6" s="166"/>
      <c r="AUP6" s="166"/>
      <c r="AUQ6" s="166"/>
      <c r="AUR6" s="166"/>
      <c r="AUS6" s="166"/>
      <c r="AUT6" s="166"/>
      <c r="AUU6" s="166"/>
      <c r="AUV6" s="166"/>
      <c r="AUW6" s="166"/>
      <c r="AUX6" s="166"/>
      <c r="AUY6" s="166"/>
      <c r="AUZ6" s="166"/>
      <c r="AVA6" s="166"/>
      <c r="AVB6" s="166"/>
      <c r="AVC6" s="166"/>
      <c r="AVD6" s="166"/>
      <c r="AVE6" s="166"/>
      <c r="AVF6" s="166"/>
      <c r="AVG6" s="166"/>
      <c r="AVH6" s="166"/>
      <c r="AVI6" s="166"/>
      <c r="AVJ6" s="166"/>
      <c r="AVK6" s="166"/>
      <c r="AVL6" s="166"/>
      <c r="AVM6" s="166"/>
      <c r="AVN6" s="166"/>
      <c r="AVO6" s="166"/>
      <c r="AVP6" s="166"/>
      <c r="AVQ6" s="166"/>
      <c r="AVR6" s="166"/>
      <c r="AVS6" s="166"/>
      <c r="AVT6" s="166"/>
      <c r="AVU6" s="166"/>
      <c r="AVV6" s="166"/>
      <c r="AVW6" s="166"/>
      <c r="AVX6" s="166"/>
      <c r="AVY6" s="166"/>
      <c r="AVZ6" s="166"/>
      <c r="AWA6" s="166"/>
      <c r="AWB6" s="166"/>
      <c r="AWC6" s="166"/>
      <c r="AWD6" s="166"/>
      <c r="AWE6" s="166"/>
      <c r="AWF6" s="166"/>
      <c r="AWG6" s="166"/>
      <c r="AWH6" s="166"/>
      <c r="AWI6" s="166"/>
      <c r="AWJ6" s="166"/>
      <c r="AWK6" s="166"/>
      <c r="AWL6" s="166"/>
      <c r="AWM6" s="166"/>
      <c r="AWN6" s="166"/>
      <c r="AWO6" s="166"/>
      <c r="AWP6" s="166"/>
      <c r="AWQ6" s="166"/>
      <c r="AWR6" s="166"/>
      <c r="AWS6" s="166"/>
      <c r="AWT6" s="166"/>
      <c r="AWU6" s="166"/>
      <c r="AWV6" s="166"/>
      <c r="AWW6" s="166"/>
      <c r="AWX6" s="166"/>
      <c r="AWY6" s="166"/>
      <c r="AWZ6" s="166"/>
      <c r="AXA6" s="166"/>
      <c r="AXB6" s="166"/>
      <c r="AXC6" s="166"/>
      <c r="AXD6" s="166"/>
      <c r="AXE6" s="166"/>
      <c r="AXF6" s="166"/>
      <c r="AXG6" s="166"/>
      <c r="AXH6" s="166"/>
      <c r="AXI6" s="166"/>
      <c r="AXJ6" s="166"/>
      <c r="AXK6" s="166"/>
      <c r="AXL6" s="166"/>
      <c r="AXM6" s="166"/>
      <c r="AXN6" s="166"/>
      <c r="AXO6" s="166"/>
      <c r="AXP6" s="166"/>
      <c r="AXQ6" s="166"/>
      <c r="AXR6" s="166"/>
      <c r="AXS6" s="166"/>
      <c r="AXT6" s="166"/>
      <c r="AXU6" s="166"/>
      <c r="AXV6" s="166"/>
      <c r="AXW6" s="166"/>
      <c r="AXX6" s="166"/>
      <c r="AXY6" s="166"/>
      <c r="AXZ6" s="166"/>
      <c r="AYA6" s="166"/>
      <c r="AYB6" s="166"/>
      <c r="AYC6" s="166"/>
      <c r="AYD6" s="166"/>
      <c r="AYE6" s="166"/>
      <c r="AYF6" s="166"/>
      <c r="AYG6" s="166"/>
      <c r="AYH6" s="166"/>
      <c r="AYI6" s="166"/>
      <c r="AYJ6" s="166"/>
      <c r="AYK6" s="166"/>
      <c r="AYL6" s="166"/>
      <c r="AYM6" s="166"/>
      <c r="AYN6" s="166"/>
      <c r="AYO6" s="166"/>
      <c r="AYP6" s="166"/>
      <c r="AYQ6" s="166"/>
      <c r="AYR6" s="166"/>
      <c r="AYS6" s="166"/>
      <c r="AYT6" s="166"/>
      <c r="AYU6" s="166"/>
      <c r="AYV6" s="166"/>
      <c r="AYW6" s="166"/>
      <c r="AYX6" s="166"/>
      <c r="AYY6" s="166"/>
      <c r="AYZ6" s="166"/>
      <c r="AZA6" s="166"/>
      <c r="AZB6" s="166"/>
      <c r="AZC6" s="166"/>
      <c r="AZD6" s="166"/>
      <c r="AZE6" s="166"/>
      <c r="AZF6" s="166"/>
      <c r="AZG6" s="166"/>
      <c r="AZH6" s="166"/>
      <c r="AZI6" s="166"/>
      <c r="AZJ6" s="166"/>
      <c r="AZK6" s="166"/>
      <c r="AZL6" s="166"/>
      <c r="AZM6" s="166"/>
      <c r="AZN6" s="166"/>
      <c r="AZO6" s="166"/>
      <c r="AZP6" s="166"/>
      <c r="AZQ6" s="166"/>
      <c r="AZR6" s="166"/>
      <c r="AZS6" s="166"/>
      <c r="AZT6" s="166"/>
      <c r="AZU6" s="166"/>
      <c r="AZV6" s="166"/>
      <c r="AZW6" s="166"/>
      <c r="AZX6" s="166"/>
      <c r="AZY6" s="166"/>
      <c r="AZZ6" s="166"/>
      <c r="BAA6" s="166"/>
      <c r="BAB6" s="166"/>
      <c r="BAC6" s="166"/>
      <c r="BAD6" s="166"/>
      <c r="BAE6" s="166"/>
      <c r="BAF6" s="166"/>
      <c r="BAG6" s="166"/>
      <c r="BAH6" s="166"/>
      <c r="BAI6" s="166"/>
      <c r="BAJ6" s="166"/>
      <c r="BAK6" s="166"/>
      <c r="BAL6" s="166"/>
      <c r="BAM6" s="166"/>
      <c r="BAN6" s="166"/>
      <c r="BAO6" s="166"/>
      <c r="BAP6" s="166"/>
      <c r="BAQ6" s="166"/>
      <c r="BAR6" s="166"/>
      <c r="BAS6" s="166"/>
      <c r="BAT6" s="166"/>
      <c r="BAU6" s="166"/>
      <c r="BAV6" s="166"/>
      <c r="BAW6" s="166"/>
      <c r="BAX6" s="166"/>
      <c r="BAY6" s="166"/>
      <c r="BAZ6" s="166"/>
      <c r="BBA6" s="166"/>
      <c r="BBB6" s="166"/>
      <c r="BBC6" s="166"/>
      <c r="BBD6" s="166"/>
      <c r="BBE6" s="166"/>
      <c r="BBF6" s="166"/>
      <c r="BBG6" s="166"/>
      <c r="BBH6" s="166"/>
      <c r="BBI6" s="166"/>
      <c r="BBJ6" s="166"/>
      <c r="BBK6" s="166"/>
      <c r="BBL6" s="166"/>
      <c r="BBM6" s="166"/>
      <c r="BBN6" s="166"/>
      <c r="BBO6" s="166"/>
      <c r="BBP6" s="166"/>
      <c r="BBQ6" s="166"/>
      <c r="BBR6" s="166"/>
      <c r="BBS6" s="166"/>
      <c r="BBT6" s="166"/>
      <c r="BBU6" s="166"/>
      <c r="BBV6" s="166"/>
      <c r="BBW6" s="166"/>
      <c r="BBX6" s="166"/>
      <c r="BBY6" s="166"/>
      <c r="BBZ6" s="166"/>
      <c r="BCA6" s="166"/>
      <c r="BCB6" s="166"/>
      <c r="BCC6" s="166"/>
      <c r="BCD6" s="166"/>
      <c r="BCE6" s="166"/>
      <c r="BCF6" s="166"/>
      <c r="BCG6" s="166"/>
      <c r="BCH6" s="166"/>
      <c r="BCI6" s="166"/>
      <c r="BCJ6" s="166"/>
      <c r="BCK6" s="166"/>
      <c r="BCL6" s="166"/>
      <c r="BCM6" s="166"/>
      <c r="BCN6" s="166"/>
      <c r="BCO6" s="166"/>
      <c r="BCP6" s="166"/>
      <c r="BCQ6" s="166"/>
      <c r="BCR6" s="166"/>
      <c r="BCS6" s="166"/>
      <c r="BCT6" s="166"/>
      <c r="BCU6" s="166"/>
      <c r="BCV6" s="166"/>
      <c r="BCW6" s="166"/>
      <c r="BCX6" s="166"/>
      <c r="BCY6" s="166"/>
      <c r="BCZ6" s="166"/>
      <c r="BDA6" s="166"/>
      <c r="BDB6" s="166"/>
      <c r="BDC6" s="166"/>
      <c r="BDD6" s="166"/>
      <c r="BDE6" s="166"/>
      <c r="BDF6" s="166"/>
      <c r="BDG6" s="166"/>
      <c r="BDH6" s="166"/>
      <c r="BDI6" s="166"/>
      <c r="BDJ6" s="166"/>
      <c r="BDK6" s="166"/>
      <c r="BDL6" s="166"/>
      <c r="BDM6" s="166"/>
      <c r="BDN6" s="166"/>
      <c r="BDO6" s="166"/>
      <c r="BDP6" s="166"/>
      <c r="BDQ6" s="166"/>
      <c r="BDR6" s="166"/>
      <c r="BDS6" s="166"/>
      <c r="BDT6" s="166"/>
      <c r="BDU6" s="166"/>
      <c r="BDV6" s="166"/>
      <c r="BDW6" s="166"/>
      <c r="BDX6" s="166"/>
      <c r="BDY6" s="166"/>
      <c r="BDZ6" s="166"/>
      <c r="BEA6" s="166"/>
      <c r="BEB6" s="166"/>
      <c r="BEC6" s="166"/>
      <c r="BED6" s="166"/>
      <c r="BEE6" s="166"/>
      <c r="BEF6" s="166"/>
      <c r="BEG6" s="166"/>
      <c r="BEH6" s="166"/>
      <c r="BEI6" s="166"/>
      <c r="BEJ6" s="166"/>
      <c r="BEK6" s="166"/>
      <c r="BEL6" s="166"/>
      <c r="BEM6" s="166"/>
      <c r="BEN6" s="166"/>
      <c r="BEO6" s="166"/>
      <c r="BEP6" s="166"/>
      <c r="BEQ6" s="166"/>
      <c r="BER6" s="166"/>
      <c r="BES6" s="166"/>
      <c r="BET6" s="166"/>
      <c r="BEU6" s="166"/>
      <c r="BEV6" s="166"/>
      <c r="BEW6" s="166"/>
      <c r="BEX6" s="166"/>
      <c r="BEY6" s="166"/>
      <c r="BEZ6" s="166"/>
      <c r="BFA6" s="166"/>
      <c r="BFB6" s="166"/>
      <c r="BFC6" s="166"/>
      <c r="BFD6" s="166"/>
      <c r="BFE6" s="166"/>
      <c r="BFF6" s="166"/>
      <c r="BFG6" s="166"/>
      <c r="BFH6" s="166"/>
      <c r="BFI6" s="166"/>
      <c r="BFJ6" s="166"/>
      <c r="BFK6" s="166"/>
      <c r="BFL6" s="166"/>
      <c r="BFM6" s="166"/>
      <c r="BFN6" s="166"/>
      <c r="BFO6" s="166"/>
      <c r="BFP6" s="166"/>
      <c r="BFQ6" s="166"/>
      <c r="BFR6" s="166"/>
      <c r="BFS6" s="166"/>
      <c r="BFT6" s="166"/>
      <c r="BFU6" s="166"/>
      <c r="BFV6" s="166"/>
      <c r="BFW6" s="166"/>
      <c r="BFX6" s="166"/>
      <c r="BFY6" s="166"/>
      <c r="BFZ6" s="166"/>
      <c r="BGA6" s="166"/>
      <c r="BGB6" s="166"/>
      <c r="BGC6" s="166"/>
      <c r="BGD6" s="166"/>
      <c r="BGE6" s="166"/>
      <c r="BGF6" s="166"/>
      <c r="BGG6" s="166"/>
      <c r="BGH6" s="166"/>
      <c r="BGI6" s="166"/>
      <c r="BGJ6" s="166"/>
      <c r="BGK6" s="166"/>
      <c r="BGL6" s="166"/>
      <c r="BGM6" s="166"/>
      <c r="BGN6" s="166"/>
      <c r="BGO6" s="166"/>
      <c r="BGP6" s="166"/>
      <c r="BGQ6" s="166"/>
      <c r="BGR6" s="166"/>
      <c r="BGS6" s="166"/>
      <c r="BGT6" s="166"/>
      <c r="BGU6" s="166"/>
      <c r="BGV6" s="166"/>
      <c r="BGW6" s="166"/>
      <c r="BGX6" s="166"/>
      <c r="BGY6" s="166"/>
      <c r="BGZ6" s="166"/>
      <c r="BHA6" s="166"/>
      <c r="BHB6" s="166"/>
      <c r="BHC6" s="166"/>
      <c r="BHD6" s="166"/>
      <c r="BHE6" s="166"/>
      <c r="BHF6" s="166"/>
      <c r="BHG6" s="166"/>
      <c r="BHH6" s="166"/>
      <c r="BHI6" s="166"/>
      <c r="BHJ6" s="166"/>
      <c r="BHK6" s="166"/>
      <c r="BHL6" s="166"/>
      <c r="BHM6" s="166"/>
      <c r="BHN6" s="166"/>
      <c r="BHO6" s="166"/>
      <c r="BHP6" s="166"/>
      <c r="BHQ6" s="166"/>
      <c r="BHR6" s="166"/>
      <c r="BHS6" s="166"/>
      <c r="BHT6" s="166"/>
      <c r="BHU6" s="166"/>
      <c r="BHV6" s="166"/>
      <c r="BHW6" s="166"/>
      <c r="BHX6" s="166"/>
      <c r="BHY6" s="166"/>
      <c r="BHZ6" s="166"/>
      <c r="BIA6" s="166"/>
      <c r="BIB6" s="166"/>
      <c r="BIC6" s="166"/>
      <c r="BID6" s="166"/>
      <c r="BIE6" s="166"/>
      <c r="BIF6" s="166"/>
      <c r="BIG6" s="166"/>
      <c r="BIH6" s="166"/>
      <c r="BII6" s="166"/>
      <c r="BIJ6" s="166"/>
      <c r="BIK6" s="166"/>
      <c r="BIL6" s="166"/>
      <c r="BIM6" s="166"/>
      <c r="BIN6" s="166"/>
      <c r="BIO6" s="166"/>
      <c r="BIP6" s="166"/>
      <c r="BIQ6" s="166"/>
      <c r="BIR6" s="166"/>
      <c r="BIS6" s="166"/>
      <c r="BIT6" s="166"/>
      <c r="BIU6" s="166"/>
      <c r="BIV6" s="166"/>
      <c r="BIW6" s="166"/>
      <c r="BIX6" s="166"/>
      <c r="BIY6" s="166"/>
      <c r="BIZ6" s="166"/>
      <c r="BJA6" s="166"/>
      <c r="BJB6" s="166"/>
      <c r="BJC6" s="166"/>
      <c r="BJD6" s="166"/>
      <c r="BJE6" s="166"/>
      <c r="BJF6" s="166"/>
      <c r="BJG6" s="166"/>
      <c r="BJH6" s="166"/>
      <c r="BJI6" s="166"/>
      <c r="BJJ6" s="166"/>
      <c r="BJK6" s="166"/>
      <c r="BJL6" s="166"/>
      <c r="BJM6" s="166"/>
      <c r="BJN6" s="166"/>
      <c r="BJO6" s="166"/>
      <c r="BJP6" s="166"/>
      <c r="BJQ6" s="166"/>
      <c r="BJR6" s="166"/>
      <c r="BJS6" s="166"/>
      <c r="BJT6" s="166"/>
      <c r="BJU6" s="166"/>
      <c r="BJV6" s="166"/>
      <c r="BJW6" s="166"/>
      <c r="BJX6" s="166"/>
      <c r="BJY6" s="166"/>
      <c r="BJZ6" s="166"/>
      <c r="BKA6" s="166"/>
      <c r="BKB6" s="166"/>
      <c r="BKC6" s="166"/>
      <c r="BKD6" s="166"/>
      <c r="BKE6" s="166"/>
      <c r="BKF6" s="166"/>
      <c r="BKG6" s="166"/>
      <c r="BKH6" s="166"/>
      <c r="BKI6" s="166"/>
      <c r="BKJ6" s="166"/>
      <c r="BKK6" s="166"/>
      <c r="BKL6" s="166"/>
      <c r="BKM6" s="166"/>
      <c r="BKN6" s="166"/>
      <c r="BKO6" s="166"/>
      <c r="BKP6" s="166"/>
      <c r="BKQ6" s="166"/>
      <c r="BKR6" s="166"/>
      <c r="BKS6" s="166"/>
      <c r="BKT6" s="166"/>
      <c r="BKU6" s="166"/>
      <c r="BKV6" s="166"/>
      <c r="BKW6" s="166"/>
      <c r="BKX6" s="166"/>
      <c r="BKY6" s="166"/>
      <c r="BKZ6" s="166"/>
      <c r="BLA6" s="166"/>
      <c r="BLB6" s="166"/>
      <c r="BLC6" s="166"/>
      <c r="BLD6" s="166"/>
      <c r="BLE6" s="166"/>
      <c r="BLF6" s="166"/>
      <c r="BLG6" s="166"/>
      <c r="BLH6" s="166"/>
      <c r="BLI6" s="166"/>
      <c r="BLJ6" s="166"/>
      <c r="BLK6" s="166"/>
      <c r="BLL6" s="166"/>
      <c r="BLM6" s="166"/>
      <c r="BLN6" s="166"/>
      <c r="BLO6" s="166"/>
      <c r="BLP6" s="166"/>
      <c r="BLQ6" s="166"/>
      <c r="BLR6" s="166"/>
      <c r="BLS6" s="166"/>
      <c r="BLT6" s="166"/>
      <c r="BLU6" s="166"/>
      <c r="BLV6" s="166"/>
      <c r="BLW6" s="166"/>
      <c r="BLX6" s="166"/>
      <c r="BLY6" s="166"/>
      <c r="BLZ6" s="166"/>
      <c r="BMA6" s="166"/>
      <c r="BMB6" s="166"/>
      <c r="BMC6" s="166"/>
      <c r="BMD6" s="166"/>
      <c r="BME6" s="166"/>
      <c r="BMF6" s="166"/>
      <c r="BMG6" s="166"/>
      <c r="BMH6" s="166"/>
      <c r="BMI6" s="166"/>
      <c r="BMJ6" s="166"/>
      <c r="BMK6" s="166"/>
      <c r="BML6" s="166"/>
      <c r="BMM6" s="166"/>
      <c r="BMN6" s="166"/>
      <c r="BMO6" s="166"/>
      <c r="BMP6" s="166"/>
      <c r="BMQ6" s="166"/>
      <c r="BMR6" s="166"/>
      <c r="BMS6" s="166"/>
      <c r="BMT6" s="166"/>
      <c r="BMU6" s="166"/>
      <c r="BMV6" s="166"/>
      <c r="BMW6" s="166"/>
      <c r="BMX6" s="166"/>
      <c r="BMY6" s="166"/>
      <c r="BMZ6" s="166"/>
      <c r="BNA6" s="166"/>
      <c r="BNB6" s="166"/>
      <c r="BNC6" s="166"/>
      <c r="BND6" s="166"/>
      <c r="BNE6" s="166"/>
      <c r="BNF6" s="166"/>
      <c r="BNG6" s="166"/>
      <c r="BNH6" s="166"/>
      <c r="BNI6" s="166"/>
      <c r="BNJ6" s="166"/>
      <c r="BNK6" s="166"/>
      <c r="BNL6" s="166"/>
      <c r="BNM6" s="166"/>
      <c r="BNN6" s="166"/>
      <c r="BNO6" s="166"/>
      <c r="BNP6" s="166"/>
      <c r="BNQ6" s="166"/>
      <c r="BNR6" s="166"/>
      <c r="BNS6" s="166"/>
      <c r="BNT6" s="166"/>
      <c r="BNU6" s="166"/>
      <c r="BNV6" s="166"/>
      <c r="BNW6" s="166"/>
      <c r="BNX6" s="166"/>
      <c r="BNY6" s="166"/>
      <c r="BNZ6" s="166"/>
      <c r="BOA6" s="166"/>
      <c r="BOB6" s="166"/>
      <c r="BOC6" s="166"/>
      <c r="BOD6" s="166"/>
      <c r="BOE6" s="166"/>
      <c r="BOF6" s="166"/>
      <c r="BOG6" s="166"/>
      <c r="BOH6" s="166"/>
      <c r="BOI6" s="166"/>
      <c r="BOJ6" s="166"/>
      <c r="BOK6" s="166"/>
      <c r="BOL6" s="166"/>
      <c r="BOM6" s="166"/>
      <c r="BON6" s="166"/>
      <c r="BOO6" s="166"/>
      <c r="BOP6" s="166"/>
      <c r="BOQ6" s="166"/>
      <c r="BOR6" s="166"/>
      <c r="BOS6" s="166"/>
      <c r="BOT6" s="166"/>
      <c r="BOU6" s="166"/>
      <c r="BOV6" s="166"/>
      <c r="BOW6" s="166"/>
      <c r="BOX6" s="166"/>
      <c r="BOY6" s="166"/>
      <c r="BOZ6" s="166"/>
      <c r="BPA6" s="166"/>
      <c r="BPB6" s="166"/>
      <c r="BPC6" s="166"/>
      <c r="BPD6" s="166"/>
      <c r="BPE6" s="166"/>
      <c r="BPF6" s="166"/>
      <c r="BPG6" s="166"/>
      <c r="BPH6" s="166"/>
      <c r="BPI6" s="166"/>
      <c r="BPJ6" s="166"/>
      <c r="BPK6" s="166"/>
      <c r="BPL6" s="166"/>
      <c r="BPM6" s="166"/>
      <c r="BPN6" s="166"/>
      <c r="BPO6" s="166"/>
      <c r="BPP6" s="166"/>
      <c r="BPQ6" s="166"/>
      <c r="BPR6" s="166"/>
      <c r="BPS6" s="166"/>
      <c r="BPT6" s="166"/>
      <c r="BPU6" s="166"/>
      <c r="BPV6" s="166"/>
      <c r="BPW6" s="166"/>
      <c r="BPX6" s="166"/>
      <c r="BPY6" s="166"/>
      <c r="BPZ6" s="166"/>
      <c r="BQA6" s="166"/>
      <c r="BQB6" s="166"/>
      <c r="BQC6" s="166"/>
      <c r="BQD6" s="166"/>
      <c r="BQE6" s="166"/>
      <c r="BQF6" s="166"/>
      <c r="BQG6" s="166"/>
      <c r="BQH6" s="166"/>
      <c r="BQI6" s="166"/>
      <c r="BQJ6" s="166"/>
      <c r="BQK6" s="166"/>
      <c r="BQL6" s="166"/>
      <c r="BQM6" s="166"/>
      <c r="BQN6" s="166"/>
      <c r="BQO6" s="166"/>
      <c r="BQP6" s="166"/>
      <c r="BQQ6" s="166"/>
      <c r="BQR6" s="166"/>
      <c r="BQS6" s="166"/>
      <c r="BQT6" s="166"/>
      <c r="BQU6" s="166"/>
      <c r="BQV6" s="166"/>
      <c r="BQW6" s="166"/>
      <c r="BQX6" s="166"/>
      <c r="BQY6" s="166"/>
      <c r="BQZ6" s="166"/>
      <c r="BRA6" s="166"/>
      <c r="BRB6" s="166"/>
      <c r="BRC6" s="166"/>
      <c r="BRD6" s="166"/>
      <c r="BRE6" s="166"/>
      <c r="BRF6" s="166"/>
      <c r="BRG6" s="166"/>
      <c r="BRH6" s="166"/>
      <c r="BRI6" s="166"/>
      <c r="BRJ6" s="166"/>
      <c r="BRK6" s="166"/>
      <c r="BRL6" s="166"/>
      <c r="BRM6" s="166"/>
      <c r="BRN6" s="166"/>
      <c r="BRO6" s="166"/>
      <c r="BRP6" s="166"/>
      <c r="BRQ6" s="166"/>
      <c r="BRR6" s="166"/>
      <c r="BRS6" s="166"/>
      <c r="BRT6" s="166"/>
      <c r="BRU6" s="166"/>
      <c r="BRV6" s="166"/>
      <c r="BRW6" s="166"/>
      <c r="BRX6" s="166"/>
      <c r="BRY6" s="166"/>
      <c r="BRZ6" s="166"/>
      <c r="BSA6" s="166"/>
      <c r="BSB6" s="166"/>
      <c r="BSC6" s="166"/>
      <c r="BSD6" s="166"/>
      <c r="BSE6" s="166"/>
      <c r="BSF6" s="166"/>
      <c r="BSG6" s="166"/>
      <c r="BSH6" s="166"/>
      <c r="BSI6" s="166"/>
      <c r="BSJ6" s="166"/>
      <c r="BSK6" s="166"/>
      <c r="BSL6" s="166"/>
      <c r="BSM6" s="166"/>
      <c r="BSN6" s="166"/>
      <c r="BSO6" s="166"/>
      <c r="BSP6" s="166"/>
      <c r="BSQ6" s="166"/>
      <c r="BSR6" s="166"/>
      <c r="BSS6" s="166"/>
      <c r="BST6" s="166"/>
      <c r="BSU6" s="166"/>
      <c r="BSV6" s="166"/>
      <c r="BSW6" s="166"/>
      <c r="BSX6" s="166"/>
      <c r="BSY6" s="166"/>
      <c r="BSZ6" s="166"/>
      <c r="BTA6" s="166"/>
      <c r="BTB6" s="166"/>
      <c r="BTC6" s="166"/>
      <c r="BTD6" s="166"/>
      <c r="BTE6" s="166"/>
      <c r="BTF6" s="166"/>
      <c r="BTG6" s="166"/>
      <c r="BTH6" s="166"/>
      <c r="BTI6" s="166"/>
      <c r="BTJ6" s="166"/>
      <c r="BTK6" s="166"/>
      <c r="BTL6" s="166"/>
      <c r="BTM6" s="166"/>
      <c r="BTN6" s="166"/>
      <c r="BTO6" s="166"/>
      <c r="BTP6" s="166"/>
      <c r="BTQ6" s="166"/>
      <c r="BTR6" s="166"/>
      <c r="BTS6" s="166"/>
      <c r="BTT6" s="166"/>
      <c r="BTU6" s="166"/>
      <c r="BTV6" s="166"/>
      <c r="BTW6" s="166"/>
      <c r="BTX6" s="166"/>
      <c r="BTY6" s="166"/>
      <c r="BTZ6" s="166"/>
      <c r="BUA6" s="166"/>
      <c r="BUB6" s="166"/>
      <c r="BUC6" s="166"/>
      <c r="BUD6" s="166"/>
      <c r="BUE6" s="166"/>
      <c r="BUF6" s="166"/>
      <c r="BUG6" s="166"/>
      <c r="BUH6" s="166"/>
      <c r="BUI6" s="166"/>
      <c r="BUJ6" s="166"/>
      <c r="BUK6" s="166"/>
      <c r="BUL6" s="166"/>
      <c r="BUM6" s="166"/>
      <c r="BUN6" s="166"/>
      <c r="BUO6" s="166"/>
      <c r="BUP6" s="166"/>
      <c r="BUQ6" s="166"/>
      <c r="BUR6" s="166"/>
      <c r="BUS6" s="166"/>
      <c r="BUT6" s="166"/>
      <c r="BUU6" s="166"/>
      <c r="BUV6" s="166"/>
      <c r="BUW6" s="166"/>
      <c r="BUX6" s="166"/>
      <c r="BUY6" s="166"/>
      <c r="BUZ6" s="166"/>
      <c r="BVA6" s="166"/>
      <c r="BVB6" s="166"/>
      <c r="BVC6" s="166"/>
      <c r="BVD6" s="166"/>
      <c r="BVE6" s="166"/>
      <c r="BVF6" s="166"/>
      <c r="BVG6" s="166"/>
      <c r="BVH6" s="166"/>
      <c r="BVI6" s="166"/>
      <c r="BVJ6" s="166"/>
      <c r="BVK6" s="166"/>
      <c r="BVL6" s="166"/>
      <c r="BVM6" s="166"/>
      <c r="BVN6" s="166"/>
      <c r="BVO6" s="166"/>
      <c r="BVP6" s="166"/>
      <c r="BVQ6" s="166"/>
      <c r="BVR6" s="166"/>
      <c r="BVS6" s="166"/>
      <c r="BVT6" s="166"/>
      <c r="BVU6" s="166"/>
      <c r="BVV6" s="166"/>
      <c r="BVW6" s="166"/>
      <c r="BVX6" s="166"/>
      <c r="BVY6" s="166"/>
      <c r="BVZ6" s="166"/>
      <c r="BWA6" s="166"/>
      <c r="BWB6" s="166"/>
      <c r="BWC6" s="166"/>
      <c r="BWD6" s="166"/>
      <c r="BWE6" s="166"/>
      <c r="BWF6" s="166"/>
      <c r="BWG6" s="166"/>
      <c r="BWH6" s="166"/>
      <c r="BWI6" s="166"/>
      <c r="BWJ6" s="166"/>
      <c r="BWK6" s="166"/>
      <c r="BWL6" s="166"/>
      <c r="BWM6" s="166"/>
      <c r="BWN6" s="166"/>
      <c r="BWO6" s="166"/>
      <c r="BWP6" s="166"/>
      <c r="BWQ6" s="166"/>
      <c r="BWR6" s="166"/>
      <c r="BWS6" s="166"/>
      <c r="BWT6" s="166"/>
      <c r="BWU6" s="166"/>
      <c r="BWV6" s="166"/>
      <c r="BWW6" s="166"/>
      <c r="BWX6" s="166"/>
      <c r="BWY6" s="166"/>
      <c r="BWZ6" s="166"/>
      <c r="BXA6" s="166"/>
      <c r="BXB6" s="166"/>
      <c r="BXC6" s="166"/>
      <c r="BXD6" s="166"/>
      <c r="BXE6" s="166"/>
      <c r="BXF6" s="166"/>
      <c r="BXG6" s="166"/>
      <c r="BXH6" s="166"/>
      <c r="BXI6" s="166"/>
      <c r="BXJ6" s="166"/>
      <c r="BXK6" s="166"/>
      <c r="BXL6" s="166"/>
      <c r="BXM6" s="166"/>
      <c r="BXN6" s="166"/>
      <c r="BXO6" s="166"/>
      <c r="BXP6" s="166"/>
      <c r="BXQ6" s="166"/>
      <c r="BXR6" s="166"/>
      <c r="BXS6" s="166"/>
      <c r="BXT6" s="166"/>
      <c r="BXU6" s="166"/>
      <c r="BXV6" s="166"/>
      <c r="BXW6" s="166"/>
      <c r="BXX6" s="166"/>
      <c r="BXY6" s="166"/>
      <c r="BXZ6" s="166"/>
      <c r="BYA6" s="166"/>
      <c r="BYB6" s="166"/>
      <c r="BYC6" s="166"/>
      <c r="BYD6" s="166"/>
      <c r="BYE6" s="166"/>
      <c r="BYF6" s="166"/>
      <c r="BYG6" s="166"/>
      <c r="BYH6" s="166"/>
      <c r="BYI6" s="166"/>
      <c r="BYJ6" s="166"/>
      <c r="BYK6" s="166"/>
      <c r="BYL6" s="166"/>
      <c r="BYM6" s="166"/>
      <c r="BYN6" s="166"/>
      <c r="BYO6" s="166"/>
      <c r="BYP6" s="166"/>
      <c r="BYQ6" s="166"/>
      <c r="BYR6" s="166"/>
      <c r="BYS6" s="166"/>
      <c r="BYT6" s="166"/>
      <c r="BYU6" s="166"/>
      <c r="BYV6" s="166"/>
      <c r="BYW6" s="166"/>
      <c r="BYX6" s="166"/>
      <c r="BYY6" s="166"/>
      <c r="BYZ6" s="166"/>
      <c r="BZA6" s="166"/>
      <c r="BZB6" s="166"/>
      <c r="BZC6" s="166"/>
      <c r="BZD6" s="166"/>
      <c r="BZE6" s="166"/>
      <c r="BZF6" s="166"/>
      <c r="BZG6" s="166"/>
      <c r="BZH6" s="166"/>
      <c r="BZI6" s="166"/>
      <c r="BZJ6" s="166"/>
      <c r="BZK6" s="166"/>
      <c r="BZL6" s="166"/>
      <c r="BZM6" s="166"/>
      <c r="BZN6" s="166"/>
      <c r="BZO6" s="166"/>
      <c r="BZP6" s="166"/>
      <c r="BZQ6" s="166"/>
      <c r="BZR6" s="166"/>
      <c r="BZS6" s="166"/>
      <c r="BZT6" s="166"/>
      <c r="BZU6" s="166"/>
      <c r="BZV6" s="166"/>
      <c r="BZW6" s="166"/>
      <c r="BZX6" s="166"/>
      <c r="BZY6" s="166"/>
      <c r="BZZ6" s="166"/>
      <c r="CAA6" s="166"/>
      <c r="CAB6" s="166"/>
      <c r="CAC6" s="166"/>
      <c r="CAD6" s="166"/>
      <c r="CAE6" s="166"/>
      <c r="CAF6" s="166"/>
      <c r="CAG6" s="166"/>
      <c r="CAH6" s="166"/>
      <c r="CAI6" s="166"/>
      <c r="CAJ6" s="166"/>
      <c r="CAK6" s="166"/>
      <c r="CAL6" s="166"/>
      <c r="CAM6" s="166"/>
      <c r="CAN6" s="166"/>
      <c r="CAO6" s="166"/>
      <c r="CAP6" s="166"/>
      <c r="CAQ6" s="166"/>
      <c r="CAR6" s="166"/>
      <c r="CAS6" s="166"/>
      <c r="CAT6" s="166"/>
      <c r="CAU6" s="166"/>
      <c r="CAV6" s="166"/>
      <c r="CAW6" s="166"/>
      <c r="CAX6" s="166"/>
      <c r="CAY6" s="166"/>
      <c r="CAZ6" s="166"/>
      <c r="CBA6" s="166"/>
      <c r="CBB6" s="166"/>
      <c r="CBC6" s="166"/>
      <c r="CBD6" s="166"/>
      <c r="CBE6" s="166"/>
      <c r="CBF6" s="166"/>
      <c r="CBG6" s="166"/>
      <c r="CBH6" s="166"/>
      <c r="CBI6" s="166"/>
      <c r="CBJ6" s="166"/>
      <c r="CBK6" s="166"/>
      <c r="CBL6" s="166"/>
      <c r="CBM6" s="166"/>
      <c r="CBN6" s="166"/>
      <c r="CBO6" s="166"/>
      <c r="CBP6" s="166"/>
      <c r="CBQ6" s="166"/>
      <c r="CBR6" s="166"/>
      <c r="CBS6" s="166"/>
      <c r="CBT6" s="166"/>
      <c r="CBU6" s="166"/>
      <c r="CBV6" s="166"/>
      <c r="CBW6" s="166"/>
      <c r="CBX6" s="166"/>
      <c r="CBY6" s="166"/>
      <c r="CBZ6" s="166"/>
      <c r="CCA6" s="166"/>
      <c r="CCB6" s="166"/>
      <c r="CCC6" s="166"/>
      <c r="CCD6" s="166"/>
      <c r="CCE6" s="166"/>
      <c r="CCF6" s="166"/>
      <c r="CCG6" s="166"/>
      <c r="CCH6" s="166"/>
      <c r="CCI6" s="166"/>
      <c r="CCJ6" s="166"/>
      <c r="CCK6" s="166"/>
      <c r="CCL6" s="166"/>
      <c r="CCM6" s="166"/>
      <c r="CCN6" s="166"/>
      <c r="CCO6" s="166"/>
      <c r="CCP6" s="166"/>
      <c r="CCQ6" s="166"/>
      <c r="CCR6" s="166"/>
      <c r="CCS6" s="166"/>
      <c r="CCT6" s="166"/>
      <c r="CCU6" s="166"/>
      <c r="CCV6" s="166"/>
      <c r="CCW6" s="166"/>
      <c r="CCX6" s="166"/>
      <c r="CCY6" s="166"/>
      <c r="CCZ6" s="166"/>
      <c r="CDA6" s="166"/>
      <c r="CDB6" s="166"/>
      <c r="CDC6" s="166"/>
      <c r="CDD6" s="166"/>
      <c r="CDE6" s="166"/>
      <c r="CDF6" s="166"/>
      <c r="CDG6" s="166"/>
      <c r="CDH6" s="166"/>
      <c r="CDI6" s="166"/>
      <c r="CDJ6" s="166"/>
      <c r="CDK6" s="166"/>
      <c r="CDL6" s="166"/>
      <c r="CDM6" s="166"/>
      <c r="CDN6" s="166"/>
      <c r="CDO6" s="166"/>
      <c r="CDP6" s="166"/>
      <c r="CDQ6" s="166"/>
      <c r="CDR6" s="166"/>
      <c r="CDS6" s="166"/>
      <c r="CDT6" s="166"/>
      <c r="CDU6" s="166"/>
      <c r="CDV6" s="166"/>
      <c r="CDW6" s="166"/>
      <c r="CDX6" s="166"/>
      <c r="CDY6" s="166"/>
      <c r="CDZ6" s="166"/>
      <c r="CEA6" s="166"/>
      <c r="CEB6" s="166"/>
      <c r="CEC6" s="166"/>
      <c r="CED6" s="166"/>
      <c r="CEE6" s="166"/>
      <c r="CEF6" s="166"/>
      <c r="CEG6" s="166"/>
      <c r="CEH6" s="166"/>
      <c r="CEI6" s="166"/>
      <c r="CEJ6" s="166"/>
      <c r="CEK6" s="166"/>
      <c r="CEL6" s="166"/>
      <c r="CEM6" s="166"/>
      <c r="CEN6" s="166"/>
      <c r="CEO6" s="166"/>
      <c r="CEP6" s="166"/>
      <c r="CEQ6" s="166"/>
      <c r="CER6" s="166"/>
      <c r="CES6" s="166"/>
      <c r="CET6" s="166"/>
      <c r="CEU6" s="166"/>
      <c r="CEV6" s="166"/>
      <c r="CEW6" s="166"/>
      <c r="CEX6" s="166"/>
      <c r="CEY6" s="166"/>
      <c r="CEZ6" s="166"/>
      <c r="CFA6" s="166"/>
      <c r="CFB6" s="166"/>
      <c r="CFC6" s="166"/>
      <c r="CFD6" s="166"/>
      <c r="CFE6" s="166"/>
      <c r="CFF6" s="166"/>
      <c r="CFG6" s="166"/>
      <c r="CFH6" s="166"/>
      <c r="CFI6" s="166"/>
      <c r="CFJ6" s="166"/>
      <c r="CFK6" s="166"/>
      <c r="CFL6" s="166"/>
      <c r="CFM6" s="166"/>
      <c r="CFN6" s="166"/>
      <c r="CFO6" s="166"/>
      <c r="CFP6" s="166"/>
      <c r="CFQ6" s="166"/>
      <c r="CFR6" s="166"/>
      <c r="CFS6" s="166"/>
      <c r="CFT6" s="166"/>
      <c r="CFU6" s="166"/>
      <c r="CFV6" s="166"/>
      <c r="CFW6" s="166"/>
      <c r="CFX6" s="166"/>
      <c r="CFY6" s="166"/>
      <c r="CFZ6" s="166"/>
      <c r="CGA6" s="166"/>
      <c r="CGB6" s="166"/>
      <c r="CGC6" s="166"/>
      <c r="CGD6" s="166"/>
      <c r="CGE6" s="166"/>
      <c r="CGF6" s="166"/>
      <c r="CGG6" s="166"/>
      <c r="CGH6" s="166"/>
      <c r="CGI6" s="166"/>
      <c r="CGJ6" s="166"/>
      <c r="CGK6" s="166"/>
      <c r="CGL6" s="166"/>
      <c r="CGM6" s="166"/>
      <c r="CGN6" s="166"/>
      <c r="CGO6" s="166"/>
      <c r="CGP6" s="166"/>
      <c r="CGQ6" s="166"/>
      <c r="CGR6" s="166"/>
      <c r="CGS6" s="166"/>
      <c r="CGT6" s="166"/>
      <c r="CGU6" s="166"/>
      <c r="CGV6" s="166"/>
      <c r="CGW6" s="166"/>
      <c r="CGX6" s="166"/>
      <c r="CGY6" s="166"/>
      <c r="CGZ6" s="166"/>
      <c r="CHA6" s="166"/>
      <c r="CHB6" s="166"/>
      <c r="CHC6" s="166"/>
      <c r="CHD6" s="166"/>
      <c r="CHE6" s="166"/>
      <c r="CHF6" s="166"/>
      <c r="CHG6" s="166"/>
      <c r="CHH6" s="166"/>
      <c r="CHI6" s="166"/>
      <c r="CHJ6" s="166"/>
      <c r="CHK6" s="166"/>
      <c r="CHL6" s="166"/>
      <c r="CHM6" s="166"/>
      <c r="CHN6" s="166"/>
      <c r="CHO6" s="166"/>
      <c r="CHP6" s="166"/>
      <c r="CHQ6" s="166"/>
      <c r="CHR6" s="166"/>
      <c r="CHS6" s="166"/>
      <c r="CHT6" s="166"/>
      <c r="CHU6" s="166"/>
      <c r="CHV6" s="166"/>
      <c r="CHW6" s="166"/>
      <c r="CHX6" s="166"/>
      <c r="CHY6" s="166"/>
      <c r="CHZ6" s="166"/>
      <c r="CIA6" s="166"/>
      <c r="CIB6" s="166"/>
      <c r="CIC6" s="166"/>
      <c r="CID6" s="166"/>
      <c r="CIE6" s="166"/>
      <c r="CIF6" s="166"/>
      <c r="CIG6" s="166"/>
      <c r="CIH6" s="166"/>
      <c r="CII6" s="166"/>
      <c r="CIJ6" s="166"/>
      <c r="CIK6" s="166"/>
      <c r="CIL6" s="166"/>
      <c r="CIM6" s="166"/>
      <c r="CIN6" s="166"/>
      <c r="CIO6" s="166"/>
      <c r="CIP6" s="166"/>
      <c r="CIQ6" s="166"/>
      <c r="CIR6" s="166"/>
      <c r="CIS6" s="166"/>
      <c r="CIT6" s="166"/>
      <c r="CIU6" s="166"/>
      <c r="CIV6" s="166"/>
      <c r="CIW6" s="166"/>
      <c r="CIX6" s="166"/>
      <c r="CIY6" s="166"/>
      <c r="CIZ6" s="166"/>
      <c r="CJA6" s="166"/>
      <c r="CJB6" s="166"/>
      <c r="CJC6" s="166"/>
      <c r="CJD6" s="166"/>
      <c r="CJE6" s="166"/>
      <c r="CJF6" s="166"/>
      <c r="CJG6" s="166"/>
      <c r="CJH6" s="166"/>
      <c r="CJI6" s="166"/>
      <c r="CJJ6" s="166"/>
      <c r="CJK6" s="166"/>
      <c r="CJL6" s="166"/>
      <c r="CJM6" s="166"/>
      <c r="CJN6" s="166"/>
      <c r="CJO6" s="166"/>
      <c r="CJP6" s="166"/>
      <c r="CJQ6" s="166"/>
      <c r="CJR6" s="166"/>
      <c r="CJS6" s="166"/>
      <c r="CJT6" s="166"/>
      <c r="CJU6" s="166"/>
      <c r="CJV6" s="166"/>
      <c r="CJW6" s="166"/>
      <c r="CJX6" s="166"/>
      <c r="CJY6" s="166"/>
      <c r="CJZ6" s="166"/>
      <c r="CKA6" s="166"/>
      <c r="CKB6" s="166"/>
      <c r="CKC6" s="166"/>
      <c r="CKD6" s="166"/>
      <c r="CKE6" s="166"/>
      <c r="CKF6" s="166"/>
      <c r="CKG6" s="166"/>
      <c r="CKH6" s="166"/>
      <c r="CKI6" s="166"/>
      <c r="CKJ6" s="166"/>
      <c r="CKK6" s="166"/>
      <c r="CKL6" s="166"/>
      <c r="CKM6" s="166"/>
      <c r="CKN6" s="166"/>
      <c r="CKO6" s="166"/>
      <c r="CKP6" s="166"/>
      <c r="CKQ6" s="166"/>
      <c r="CKR6" s="166"/>
      <c r="CKS6" s="166"/>
      <c r="CKT6" s="166"/>
      <c r="CKU6" s="166"/>
      <c r="CKV6" s="166"/>
      <c r="CKW6" s="166"/>
      <c r="CKX6" s="166"/>
      <c r="CKY6" s="166"/>
      <c r="CKZ6" s="166"/>
      <c r="CLA6" s="166"/>
      <c r="CLB6" s="166"/>
      <c r="CLC6" s="166"/>
      <c r="CLD6" s="166"/>
      <c r="CLE6" s="166"/>
      <c r="CLF6" s="166"/>
      <c r="CLG6" s="166"/>
      <c r="CLH6" s="166"/>
      <c r="CLI6" s="166"/>
      <c r="CLJ6" s="166"/>
      <c r="CLK6" s="166"/>
      <c r="CLL6" s="166"/>
      <c r="CLM6" s="166"/>
      <c r="CLN6" s="166"/>
      <c r="CLO6" s="166"/>
      <c r="CLP6" s="166"/>
      <c r="CLQ6" s="166"/>
      <c r="CLR6" s="166"/>
      <c r="CLS6" s="166"/>
      <c r="CLT6" s="166"/>
      <c r="CLU6" s="166"/>
      <c r="CLV6" s="166"/>
      <c r="CLW6" s="166"/>
      <c r="CLX6" s="166"/>
      <c r="CLY6" s="166"/>
      <c r="CLZ6" s="166"/>
      <c r="CMA6" s="166"/>
      <c r="CMB6" s="166"/>
      <c r="CMC6" s="166"/>
      <c r="CMD6" s="166"/>
      <c r="CME6" s="166"/>
      <c r="CMF6" s="166"/>
      <c r="CMG6" s="166"/>
      <c r="CMH6" s="166"/>
      <c r="CMI6" s="166"/>
      <c r="CMJ6" s="166"/>
      <c r="CMK6" s="166"/>
      <c r="CML6" s="166"/>
      <c r="CMM6" s="166"/>
      <c r="CMN6" s="166"/>
      <c r="CMO6" s="166"/>
      <c r="CMP6" s="166"/>
      <c r="CMQ6" s="166"/>
      <c r="CMR6" s="166"/>
      <c r="CMS6" s="166"/>
      <c r="CMT6" s="166"/>
      <c r="CMU6" s="166"/>
      <c r="CMV6" s="166"/>
      <c r="CMW6" s="166"/>
      <c r="CMX6" s="166"/>
      <c r="CMY6" s="166"/>
      <c r="CMZ6" s="166"/>
      <c r="CNA6" s="166"/>
      <c r="CNB6" s="166"/>
      <c r="CNC6" s="166"/>
      <c r="CND6" s="166"/>
      <c r="CNE6" s="166"/>
      <c r="CNF6" s="166"/>
      <c r="CNG6" s="166"/>
      <c r="CNH6" s="166"/>
      <c r="CNI6" s="166"/>
      <c r="CNJ6" s="166"/>
      <c r="CNK6" s="166"/>
      <c r="CNL6" s="166"/>
      <c r="CNM6" s="166"/>
      <c r="CNN6" s="166"/>
      <c r="CNO6" s="166"/>
      <c r="CNP6" s="166"/>
      <c r="CNQ6" s="166"/>
      <c r="CNR6" s="166"/>
      <c r="CNS6" s="166"/>
      <c r="CNT6" s="166"/>
      <c r="CNU6" s="166"/>
      <c r="CNV6" s="166"/>
      <c r="CNW6" s="166"/>
      <c r="CNX6" s="166"/>
      <c r="CNY6" s="166"/>
      <c r="CNZ6" s="166"/>
      <c r="COA6" s="166"/>
      <c r="COB6" s="166"/>
      <c r="COC6" s="166"/>
      <c r="COD6" s="166"/>
      <c r="COE6" s="166"/>
      <c r="COF6" s="166"/>
      <c r="COG6" s="166"/>
      <c r="COH6" s="166"/>
      <c r="COI6" s="166"/>
      <c r="COJ6" s="166"/>
      <c r="COK6" s="166"/>
      <c r="COL6" s="166"/>
      <c r="COM6" s="166"/>
      <c r="CON6" s="166"/>
      <c r="COO6" s="166"/>
      <c r="COP6" s="166"/>
      <c r="COQ6" s="166"/>
      <c r="COR6" s="166"/>
      <c r="COS6" s="166"/>
      <c r="COT6" s="166"/>
      <c r="COU6" s="166"/>
      <c r="COV6" s="166"/>
      <c r="COW6" s="166"/>
      <c r="COX6" s="166"/>
      <c r="COY6" s="166"/>
      <c r="COZ6" s="166"/>
      <c r="CPA6" s="166"/>
      <c r="CPB6" s="166"/>
      <c r="CPC6" s="166"/>
      <c r="CPD6" s="166"/>
      <c r="CPE6" s="166"/>
      <c r="CPF6" s="166"/>
      <c r="CPG6" s="166"/>
      <c r="CPH6" s="166"/>
      <c r="CPI6" s="166"/>
      <c r="CPJ6" s="166"/>
      <c r="CPK6" s="166"/>
      <c r="CPL6" s="166"/>
      <c r="CPM6" s="166"/>
      <c r="CPN6" s="166"/>
      <c r="CPO6" s="166"/>
      <c r="CPP6" s="166"/>
      <c r="CPQ6" s="166"/>
      <c r="CPR6" s="166"/>
      <c r="CPS6" s="166"/>
      <c r="CPT6" s="166"/>
      <c r="CPU6" s="166"/>
      <c r="CPV6" s="166"/>
      <c r="CPW6" s="166"/>
      <c r="CPX6" s="166"/>
      <c r="CPY6" s="166"/>
      <c r="CPZ6" s="166"/>
      <c r="CQA6" s="166"/>
      <c r="CQB6" s="166"/>
      <c r="CQC6" s="166"/>
      <c r="CQD6" s="166"/>
      <c r="CQE6" s="166"/>
      <c r="CQF6" s="166"/>
      <c r="CQG6" s="166"/>
      <c r="CQH6" s="166"/>
      <c r="CQI6" s="166"/>
      <c r="CQJ6" s="166"/>
      <c r="CQK6" s="166"/>
      <c r="CQL6" s="166"/>
      <c r="CQM6" s="166"/>
      <c r="CQN6" s="166"/>
      <c r="CQO6" s="166"/>
      <c r="CQP6" s="166"/>
      <c r="CQQ6" s="166"/>
      <c r="CQR6" s="166"/>
      <c r="CQS6" s="166"/>
      <c r="CQT6" s="166"/>
      <c r="CQU6" s="166"/>
      <c r="CQV6" s="166"/>
      <c r="CQW6" s="166"/>
      <c r="CQX6" s="166"/>
      <c r="CQY6" s="166"/>
      <c r="CQZ6" s="166"/>
      <c r="CRA6" s="166"/>
      <c r="CRB6" s="166"/>
      <c r="CRC6" s="166"/>
      <c r="CRD6" s="166"/>
      <c r="CRE6" s="166"/>
      <c r="CRF6" s="166"/>
      <c r="CRG6" s="166"/>
      <c r="CRH6" s="166"/>
      <c r="CRI6" s="166"/>
      <c r="CRJ6" s="166"/>
      <c r="CRK6" s="166"/>
      <c r="CRL6" s="166"/>
      <c r="CRM6" s="166"/>
      <c r="CRN6" s="166"/>
      <c r="CRO6" s="166"/>
      <c r="CRP6" s="166"/>
      <c r="CRQ6" s="166"/>
      <c r="CRR6" s="166"/>
      <c r="CRS6" s="166"/>
      <c r="CRT6" s="166"/>
      <c r="CRU6" s="166"/>
      <c r="CRV6" s="166"/>
      <c r="CRW6" s="166"/>
      <c r="CRX6" s="166"/>
      <c r="CRY6" s="166"/>
      <c r="CRZ6" s="166"/>
      <c r="CSA6" s="166"/>
      <c r="CSB6" s="166"/>
      <c r="CSC6" s="166"/>
      <c r="CSD6" s="166"/>
      <c r="CSE6" s="166"/>
      <c r="CSF6" s="166"/>
      <c r="CSG6" s="166"/>
      <c r="CSH6" s="166"/>
      <c r="CSI6" s="166"/>
      <c r="CSJ6" s="166"/>
      <c r="CSK6" s="166"/>
      <c r="CSL6" s="166"/>
      <c r="CSM6" s="166"/>
      <c r="CSN6" s="166"/>
      <c r="CSO6" s="166"/>
      <c r="CSP6" s="166"/>
      <c r="CSQ6" s="166"/>
      <c r="CSR6" s="166"/>
      <c r="CSS6" s="166"/>
      <c r="CST6" s="166"/>
      <c r="CSU6" s="166"/>
      <c r="CSV6" s="166"/>
      <c r="CSW6" s="166"/>
      <c r="CSX6" s="166"/>
      <c r="CSY6" s="166"/>
      <c r="CSZ6" s="166"/>
      <c r="CTA6" s="166"/>
      <c r="CTB6" s="166"/>
      <c r="CTC6" s="166"/>
      <c r="CTD6" s="166"/>
      <c r="CTE6" s="166"/>
      <c r="CTF6" s="166"/>
      <c r="CTG6" s="166"/>
      <c r="CTH6" s="166"/>
      <c r="CTI6" s="166"/>
      <c r="CTJ6" s="166"/>
      <c r="CTK6" s="166"/>
      <c r="CTL6" s="166"/>
      <c r="CTM6" s="166"/>
      <c r="CTN6" s="166"/>
      <c r="CTO6" s="166"/>
      <c r="CTP6" s="166"/>
      <c r="CTQ6" s="166"/>
      <c r="CTR6" s="166"/>
      <c r="CTS6" s="166"/>
      <c r="CTT6" s="166"/>
      <c r="CTU6" s="166"/>
      <c r="CTV6" s="166"/>
      <c r="CTW6" s="166"/>
      <c r="CTX6" s="166"/>
      <c r="CTY6" s="166"/>
      <c r="CTZ6" s="166"/>
      <c r="CUA6" s="166"/>
      <c r="CUB6" s="166"/>
      <c r="CUC6" s="166"/>
      <c r="CUD6" s="166"/>
      <c r="CUE6" s="166"/>
      <c r="CUF6" s="166"/>
      <c r="CUG6" s="166"/>
      <c r="CUH6" s="166"/>
      <c r="CUI6" s="166"/>
      <c r="CUJ6" s="166"/>
      <c r="CUK6" s="166"/>
      <c r="CUL6" s="166"/>
      <c r="CUM6" s="166"/>
      <c r="CUN6" s="166"/>
      <c r="CUO6" s="166"/>
      <c r="CUP6" s="166"/>
      <c r="CUQ6" s="166"/>
      <c r="CUR6" s="166"/>
      <c r="CUS6" s="166"/>
      <c r="CUT6" s="166"/>
      <c r="CUU6" s="166"/>
      <c r="CUV6" s="166"/>
      <c r="CUW6" s="166"/>
      <c r="CUX6" s="166"/>
      <c r="CUY6" s="166"/>
      <c r="CUZ6" s="166"/>
      <c r="CVA6" s="166"/>
      <c r="CVB6" s="166"/>
      <c r="CVC6" s="166"/>
      <c r="CVD6" s="166"/>
      <c r="CVE6" s="166"/>
      <c r="CVF6" s="166"/>
      <c r="CVG6" s="166"/>
      <c r="CVH6" s="166"/>
      <c r="CVI6" s="166"/>
      <c r="CVJ6" s="166"/>
      <c r="CVK6" s="166"/>
      <c r="CVL6" s="166"/>
      <c r="CVM6" s="166"/>
      <c r="CVN6" s="166"/>
      <c r="CVO6" s="166"/>
      <c r="CVP6" s="166"/>
      <c r="CVQ6" s="166"/>
      <c r="CVR6" s="166"/>
      <c r="CVS6" s="166"/>
      <c r="CVT6" s="166"/>
      <c r="CVU6" s="166"/>
      <c r="CVV6" s="166"/>
      <c r="CVW6" s="166"/>
      <c r="CVX6" s="166"/>
      <c r="CVY6" s="166"/>
      <c r="CVZ6" s="166"/>
      <c r="CWA6" s="166"/>
      <c r="CWB6" s="166"/>
      <c r="CWC6" s="166"/>
      <c r="CWD6" s="166"/>
      <c r="CWE6" s="166"/>
      <c r="CWF6" s="166"/>
      <c r="CWG6" s="166"/>
      <c r="CWH6" s="166"/>
      <c r="CWI6" s="166"/>
      <c r="CWJ6" s="166"/>
      <c r="CWK6" s="166"/>
      <c r="CWL6" s="166"/>
      <c r="CWM6" s="166"/>
      <c r="CWN6" s="166"/>
      <c r="CWO6" s="166"/>
      <c r="CWP6" s="166"/>
      <c r="CWQ6" s="166"/>
      <c r="CWR6" s="166"/>
      <c r="CWS6" s="166"/>
      <c r="CWT6" s="166"/>
      <c r="CWU6" s="166"/>
      <c r="CWV6" s="166"/>
      <c r="CWW6" s="166"/>
      <c r="CWX6" s="166"/>
      <c r="CWY6" s="166"/>
      <c r="CWZ6" s="166"/>
      <c r="CXA6" s="166"/>
      <c r="CXB6" s="166"/>
      <c r="CXC6" s="166"/>
      <c r="CXD6" s="166"/>
      <c r="CXE6" s="166"/>
      <c r="CXF6" s="166"/>
      <c r="CXG6" s="166"/>
      <c r="CXH6" s="166"/>
      <c r="CXI6" s="166"/>
      <c r="CXJ6" s="166"/>
      <c r="CXK6" s="166"/>
      <c r="CXL6" s="166"/>
      <c r="CXM6" s="166"/>
      <c r="CXN6" s="166"/>
      <c r="CXO6" s="166"/>
      <c r="CXP6" s="166"/>
      <c r="CXQ6" s="166"/>
      <c r="CXR6" s="166"/>
      <c r="CXS6" s="166"/>
      <c r="CXT6" s="166"/>
      <c r="CXU6" s="166"/>
      <c r="CXV6" s="166"/>
      <c r="CXW6" s="166"/>
      <c r="CXX6" s="166"/>
      <c r="CXY6" s="166"/>
      <c r="CXZ6" s="166"/>
      <c r="CYA6" s="166"/>
      <c r="CYB6" s="166"/>
      <c r="CYC6" s="166"/>
      <c r="CYD6" s="166"/>
      <c r="CYE6" s="166"/>
      <c r="CYF6" s="166"/>
      <c r="CYG6" s="166"/>
      <c r="CYH6" s="166"/>
      <c r="CYI6" s="166"/>
      <c r="CYJ6" s="166"/>
      <c r="CYK6" s="166"/>
      <c r="CYL6" s="166"/>
      <c r="CYM6" s="166"/>
      <c r="CYN6" s="166"/>
      <c r="CYO6" s="166"/>
      <c r="CYP6" s="166"/>
      <c r="CYQ6" s="166"/>
      <c r="CYR6" s="166"/>
      <c r="CYS6" s="166"/>
      <c r="CYT6" s="166"/>
      <c r="CYU6" s="166"/>
      <c r="CYV6" s="166"/>
      <c r="CYW6" s="166"/>
      <c r="CYX6" s="166"/>
      <c r="CYY6" s="166"/>
      <c r="CYZ6" s="166"/>
      <c r="CZA6" s="166"/>
      <c r="CZB6" s="166"/>
      <c r="CZC6" s="166"/>
      <c r="CZD6" s="166"/>
      <c r="CZE6" s="166"/>
      <c r="CZF6" s="166"/>
      <c r="CZG6" s="166"/>
      <c r="CZH6" s="166"/>
      <c r="CZI6" s="166"/>
      <c r="CZJ6" s="166"/>
      <c r="CZK6" s="166"/>
      <c r="CZL6" s="166"/>
      <c r="CZM6" s="166"/>
      <c r="CZN6" s="166"/>
      <c r="CZO6" s="166"/>
      <c r="CZP6" s="166"/>
      <c r="CZQ6" s="166"/>
      <c r="CZR6" s="166"/>
      <c r="CZS6" s="166"/>
      <c r="CZT6" s="166"/>
      <c r="CZU6" s="166"/>
      <c r="CZV6" s="166"/>
      <c r="CZW6" s="166"/>
      <c r="CZX6" s="166"/>
      <c r="CZY6" s="166"/>
      <c r="CZZ6" s="166"/>
      <c r="DAA6" s="166"/>
      <c r="DAB6" s="166"/>
      <c r="DAC6" s="166"/>
      <c r="DAD6" s="166"/>
      <c r="DAE6" s="166"/>
      <c r="DAF6" s="166"/>
      <c r="DAG6" s="166"/>
      <c r="DAH6" s="166"/>
      <c r="DAI6" s="166"/>
      <c r="DAJ6" s="166"/>
      <c r="DAK6" s="166"/>
      <c r="DAL6" s="166"/>
      <c r="DAM6" s="166"/>
      <c r="DAN6" s="166"/>
      <c r="DAO6" s="166"/>
      <c r="DAP6" s="166"/>
      <c r="DAQ6" s="166"/>
      <c r="DAR6" s="166"/>
      <c r="DAS6" s="166"/>
      <c r="DAT6" s="166"/>
      <c r="DAU6" s="166"/>
      <c r="DAV6" s="166"/>
      <c r="DAW6" s="166"/>
      <c r="DAX6" s="166"/>
      <c r="DAY6" s="166"/>
      <c r="DAZ6" s="166"/>
      <c r="DBA6" s="166"/>
      <c r="DBB6" s="166"/>
      <c r="DBC6" s="166"/>
      <c r="DBD6" s="166"/>
      <c r="DBE6" s="166"/>
      <c r="DBF6" s="166"/>
      <c r="DBG6" s="166"/>
      <c r="DBH6" s="166"/>
      <c r="DBI6" s="166"/>
      <c r="DBJ6" s="166"/>
      <c r="DBK6" s="166"/>
      <c r="DBL6" s="166"/>
      <c r="DBM6" s="166"/>
      <c r="DBN6" s="166"/>
      <c r="DBO6" s="166"/>
      <c r="DBP6" s="166"/>
      <c r="DBQ6" s="166"/>
      <c r="DBR6" s="166"/>
      <c r="DBS6" s="166"/>
      <c r="DBT6" s="166"/>
      <c r="DBU6" s="166"/>
      <c r="DBV6" s="166"/>
      <c r="DBW6" s="166"/>
      <c r="DBX6" s="166"/>
      <c r="DBY6" s="166"/>
      <c r="DBZ6" s="166"/>
      <c r="DCA6" s="166"/>
      <c r="DCB6" s="166"/>
      <c r="DCC6" s="166"/>
      <c r="DCD6" s="166"/>
      <c r="DCE6" s="166"/>
      <c r="DCF6" s="166"/>
      <c r="DCG6" s="166"/>
      <c r="DCH6" s="166"/>
      <c r="DCI6" s="166"/>
      <c r="DCJ6" s="166"/>
      <c r="DCK6" s="166"/>
      <c r="DCL6" s="166"/>
      <c r="DCM6" s="166"/>
      <c r="DCN6" s="166"/>
      <c r="DCO6" s="166"/>
      <c r="DCP6" s="166"/>
      <c r="DCQ6" s="166"/>
      <c r="DCR6" s="166"/>
      <c r="DCS6" s="166"/>
      <c r="DCT6" s="166"/>
      <c r="DCU6" s="166"/>
      <c r="DCV6" s="166"/>
      <c r="DCW6" s="166"/>
      <c r="DCX6" s="166"/>
      <c r="DCY6" s="166"/>
      <c r="DCZ6" s="166"/>
      <c r="DDA6" s="166"/>
      <c r="DDB6" s="166"/>
      <c r="DDC6" s="166"/>
      <c r="DDD6" s="166"/>
      <c r="DDE6" s="166"/>
      <c r="DDF6" s="166"/>
      <c r="DDG6" s="166"/>
      <c r="DDH6" s="166"/>
      <c r="DDI6" s="166"/>
      <c r="DDJ6" s="166"/>
      <c r="DDK6" s="166"/>
      <c r="DDL6" s="166"/>
      <c r="DDM6" s="166"/>
      <c r="DDN6" s="166"/>
      <c r="DDO6" s="166"/>
      <c r="DDP6" s="166"/>
      <c r="DDQ6" s="166"/>
      <c r="DDR6" s="166"/>
      <c r="DDS6" s="166"/>
      <c r="DDT6" s="166"/>
      <c r="DDU6" s="166"/>
      <c r="DDV6" s="166"/>
      <c r="DDW6" s="166"/>
      <c r="DDX6" s="166"/>
      <c r="DDY6" s="166"/>
      <c r="DDZ6" s="166"/>
      <c r="DEA6" s="166"/>
      <c r="DEB6" s="166"/>
      <c r="DEC6" s="166"/>
      <c r="DED6" s="166"/>
      <c r="DEE6" s="166"/>
      <c r="DEF6" s="166"/>
      <c r="DEG6" s="166"/>
      <c r="DEH6" s="166"/>
      <c r="DEI6" s="166"/>
      <c r="DEJ6" s="166"/>
      <c r="DEK6" s="166"/>
      <c r="DEL6" s="166"/>
      <c r="DEM6" s="166"/>
      <c r="DEN6" s="166"/>
      <c r="DEO6" s="166"/>
      <c r="DEP6" s="166"/>
      <c r="DEQ6" s="166"/>
      <c r="DER6" s="166"/>
      <c r="DES6" s="166"/>
      <c r="DET6" s="166"/>
      <c r="DEU6" s="166"/>
      <c r="DEV6" s="166"/>
      <c r="DEW6" s="166"/>
      <c r="DEX6" s="166"/>
      <c r="DEY6" s="166"/>
      <c r="DEZ6" s="166"/>
      <c r="DFA6" s="166"/>
      <c r="DFB6" s="166"/>
      <c r="DFC6" s="166"/>
      <c r="DFD6" s="166"/>
      <c r="DFE6" s="166"/>
      <c r="DFF6" s="166"/>
      <c r="DFG6" s="166"/>
      <c r="DFH6" s="166"/>
      <c r="DFI6" s="166"/>
      <c r="DFJ6" s="166"/>
      <c r="DFK6" s="166"/>
      <c r="DFL6" s="166"/>
      <c r="DFM6" s="166"/>
      <c r="DFN6" s="166"/>
      <c r="DFO6" s="166"/>
      <c r="DFP6" s="166"/>
      <c r="DFQ6" s="166"/>
      <c r="DFR6" s="166"/>
      <c r="DFS6" s="166"/>
      <c r="DFT6" s="166"/>
      <c r="DFU6" s="166"/>
      <c r="DFV6" s="166"/>
      <c r="DFW6" s="166"/>
      <c r="DFX6" s="166"/>
      <c r="DFY6" s="166"/>
      <c r="DFZ6" s="166"/>
      <c r="DGA6" s="166"/>
      <c r="DGB6" s="166"/>
      <c r="DGC6" s="166"/>
      <c r="DGD6" s="166"/>
      <c r="DGE6" s="166"/>
      <c r="DGF6" s="166"/>
      <c r="DGG6" s="166"/>
      <c r="DGH6" s="166"/>
      <c r="DGI6" s="166"/>
      <c r="DGJ6" s="166"/>
      <c r="DGK6" s="166"/>
      <c r="DGL6" s="166"/>
      <c r="DGM6" s="166"/>
      <c r="DGN6" s="166"/>
      <c r="DGO6" s="166"/>
      <c r="DGP6" s="166"/>
      <c r="DGQ6" s="166"/>
      <c r="DGR6" s="166"/>
      <c r="DGS6" s="166"/>
      <c r="DGT6" s="166"/>
      <c r="DGU6" s="166"/>
      <c r="DGV6" s="166"/>
      <c r="DGW6" s="166"/>
      <c r="DGX6" s="166"/>
      <c r="DGY6" s="166"/>
      <c r="DGZ6" s="166"/>
      <c r="DHA6" s="166"/>
      <c r="DHB6" s="166"/>
      <c r="DHC6" s="166"/>
      <c r="DHD6" s="166"/>
      <c r="DHE6" s="166"/>
      <c r="DHF6" s="166"/>
      <c r="DHG6" s="166"/>
      <c r="DHH6" s="166"/>
      <c r="DHI6" s="166"/>
      <c r="DHJ6" s="166"/>
      <c r="DHK6" s="166"/>
      <c r="DHL6" s="166"/>
      <c r="DHM6" s="166"/>
      <c r="DHN6" s="166"/>
      <c r="DHO6" s="166"/>
      <c r="DHP6" s="166"/>
      <c r="DHQ6" s="166"/>
      <c r="DHR6" s="166"/>
      <c r="DHS6" s="166"/>
      <c r="DHT6" s="166"/>
      <c r="DHU6" s="166"/>
      <c r="DHV6" s="166"/>
      <c r="DHW6" s="166"/>
      <c r="DHX6" s="166"/>
      <c r="DHY6" s="166"/>
      <c r="DHZ6" s="166"/>
      <c r="DIA6" s="166"/>
      <c r="DIB6" s="166"/>
      <c r="DIC6" s="166"/>
      <c r="DID6" s="166"/>
      <c r="DIE6" s="166"/>
      <c r="DIF6" s="166"/>
      <c r="DIG6" s="166"/>
      <c r="DIH6" s="166"/>
      <c r="DII6" s="166"/>
      <c r="DIJ6" s="166"/>
      <c r="DIK6" s="166"/>
      <c r="DIL6" s="166"/>
      <c r="DIM6" s="166"/>
      <c r="DIN6" s="166"/>
      <c r="DIO6" s="166"/>
      <c r="DIP6" s="166"/>
      <c r="DIQ6" s="166"/>
      <c r="DIR6" s="166"/>
      <c r="DIS6" s="166"/>
      <c r="DIT6" s="166"/>
      <c r="DIU6" s="166"/>
      <c r="DIV6" s="166"/>
      <c r="DIW6" s="166"/>
      <c r="DIX6" s="166"/>
      <c r="DIY6" s="166"/>
      <c r="DIZ6" s="166"/>
      <c r="DJA6" s="166"/>
      <c r="DJB6" s="166"/>
      <c r="DJC6" s="166"/>
      <c r="DJD6" s="166"/>
      <c r="DJE6" s="166"/>
      <c r="DJF6" s="166"/>
      <c r="DJG6" s="166"/>
      <c r="DJH6" s="166"/>
      <c r="DJI6" s="166"/>
      <c r="DJJ6" s="166"/>
      <c r="DJK6" s="166"/>
      <c r="DJL6" s="166"/>
      <c r="DJM6" s="166"/>
      <c r="DJN6" s="166"/>
      <c r="DJO6" s="166"/>
      <c r="DJP6" s="166"/>
      <c r="DJQ6" s="166"/>
      <c r="DJR6" s="166"/>
      <c r="DJS6" s="166"/>
      <c r="DJT6" s="166"/>
      <c r="DJU6" s="166"/>
      <c r="DJV6" s="166"/>
      <c r="DJW6" s="166"/>
      <c r="DJX6" s="166"/>
      <c r="DJY6" s="166"/>
      <c r="DJZ6" s="166"/>
      <c r="DKA6" s="166"/>
      <c r="DKB6" s="166"/>
      <c r="DKC6" s="166"/>
      <c r="DKD6" s="166"/>
      <c r="DKE6" s="166"/>
      <c r="DKF6" s="166"/>
      <c r="DKG6" s="166"/>
      <c r="DKH6" s="166"/>
      <c r="DKI6" s="166"/>
      <c r="DKJ6" s="166"/>
      <c r="DKK6" s="166"/>
      <c r="DKL6" s="166"/>
      <c r="DKM6" s="166"/>
      <c r="DKN6" s="166"/>
    </row>
    <row r="7" spans="1:3004" s="161" customFormat="1" ht="18" customHeight="1" x14ac:dyDescent="0.25">
      <c r="A7" s="269"/>
      <c r="B7" s="255" t="s">
        <v>190</v>
      </c>
      <c r="C7" s="219"/>
      <c r="D7" s="219"/>
      <c r="E7" s="219"/>
      <c r="F7" s="219"/>
      <c r="G7" s="219"/>
      <c r="H7" s="219">
        <v>1220</v>
      </c>
      <c r="I7" s="219"/>
      <c r="J7" s="219"/>
      <c r="K7" s="219"/>
      <c r="L7" s="219"/>
      <c r="M7" s="219"/>
      <c r="N7" s="219"/>
      <c r="O7" s="219"/>
      <c r="P7" s="249"/>
      <c r="Q7" s="219"/>
      <c r="R7" s="219"/>
      <c r="S7" s="219"/>
      <c r="T7" s="219"/>
      <c r="U7" s="219"/>
      <c r="V7" s="219"/>
      <c r="W7" s="249"/>
      <c r="X7" s="219"/>
      <c r="Y7" s="219"/>
      <c r="Z7" s="219"/>
      <c r="AA7" s="219"/>
      <c r="AB7" s="219"/>
      <c r="AC7" s="219"/>
      <c r="AD7" s="249"/>
      <c r="AE7" s="219"/>
      <c r="AF7" s="219"/>
      <c r="AG7" s="219"/>
      <c r="AH7" s="219"/>
      <c r="AI7" s="219"/>
      <c r="AJ7" s="219"/>
      <c r="AK7" s="249"/>
      <c r="AL7" s="219"/>
      <c r="AM7" s="219"/>
      <c r="AN7" s="219"/>
      <c r="AO7" s="219"/>
      <c r="AP7" s="219"/>
      <c r="AQ7" s="219"/>
      <c r="AR7" s="249"/>
      <c r="AS7" s="219"/>
      <c r="AT7" s="219"/>
      <c r="AU7" s="219"/>
      <c r="AV7" s="219"/>
      <c r="AW7" s="219"/>
      <c r="AX7" s="219"/>
      <c r="AY7" s="249"/>
      <c r="AZ7" s="219"/>
      <c r="BA7" s="219"/>
      <c r="BB7" s="219"/>
      <c r="BC7" s="219"/>
      <c r="BD7" s="219"/>
      <c r="BE7" s="219"/>
      <c r="BF7" s="249"/>
      <c r="BG7" s="219"/>
      <c r="BH7" s="219"/>
      <c r="BI7" s="219"/>
      <c r="BJ7" s="219"/>
      <c r="BK7" s="219"/>
      <c r="BL7" s="219"/>
      <c r="BM7" s="249"/>
      <c r="BN7" s="219"/>
      <c r="BO7" s="219"/>
      <c r="BP7" s="219"/>
      <c r="BQ7" s="219"/>
      <c r="BR7" s="219"/>
      <c r="BS7" s="219"/>
      <c r="BT7" s="24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4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4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4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49"/>
      <c r="GC7" s="219"/>
      <c r="GD7" s="219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  <c r="IR7" s="165"/>
      <c r="IS7" s="165"/>
      <c r="IT7" s="165"/>
      <c r="IU7" s="165"/>
      <c r="IV7" s="165"/>
      <c r="IW7" s="165"/>
      <c r="IX7" s="165"/>
      <c r="IY7" s="165"/>
      <c r="IZ7" s="165"/>
      <c r="JA7" s="165"/>
      <c r="JB7" s="165"/>
      <c r="JC7" s="165"/>
      <c r="JD7" s="165"/>
      <c r="JE7" s="165"/>
      <c r="JF7" s="165"/>
      <c r="JG7" s="165"/>
      <c r="JH7" s="165"/>
      <c r="JI7" s="165"/>
      <c r="JJ7" s="165"/>
      <c r="JK7" s="165"/>
      <c r="JL7" s="165"/>
      <c r="JM7" s="165"/>
      <c r="JN7" s="165"/>
      <c r="JO7" s="165"/>
      <c r="JP7" s="165"/>
      <c r="JQ7" s="165"/>
      <c r="JR7" s="165"/>
      <c r="JS7" s="165"/>
      <c r="JT7" s="165"/>
      <c r="JU7" s="165"/>
      <c r="JV7" s="165"/>
      <c r="JW7" s="165"/>
      <c r="JX7" s="165"/>
      <c r="JY7" s="165"/>
      <c r="JZ7" s="165"/>
      <c r="KA7" s="165"/>
      <c r="KB7" s="165"/>
      <c r="KC7" s="165"/>
      <c r="KD7" s="165"/>
      <c r="KE7" s="165"/>
      <c r="KF7" s="165"/>
      <c r="KG7" s="165"/>
      <c r="KH7" s="165"/>
      <c r="KI7" s="165"/>
      <c r="KJ7" s="165"/>
      <c r="KK7" s="165"/>
      <c r="KL7" s="165"/>
      <c r="KM7" s="165"/>
      <c r="KN7" s="165"/>
      <c r="KO7" s="165"/>
      <c r="KP7" s="165"/>
      <c r="KQ7" s="165"/>
      <c r="KR7" s="165"/>
      <c r="KS7" s="165"/>
      <c r="KT7" s="165"/>
      <c r="KU7" s="165"/>
      <c r="KV7" s="165"/>
      <c r="KW7" s="165"/>
      <c r="KX7" s="165"/>
      <c r="KY7" s="165"/>
      <c r="KZ7" s="165"/>
      <c r="LA7" s="165"/>
      <c r="LB7" s="165"/>
      <c r="LC7" s="165"/>
      <c r="LD7" s="165"/>
      <c r="LE7" s="165"/>
      <c r="LF7" s="165"/>
      <c r="LG7" s="165"/>
      <c r="LH7" s="165"/>
      <c r="LI7" s="165"/>
      <c r="LJ7" s="165"/>
      <c r="LK7" s="165"/>
      <c r="LL7" s="165"/>
      <c r="LM7" s="165"/>
      <c r="LN7" s="165"/>
      <c r="LO7" s="165"/>
      <c r="LP7" s="165"/>
      <c r="LQ7" s="165"/>
      <c r="LR7" s="165"/>
      <c r="LS7" s="165"/>
      <c r="LT7" s="165"/>
      <c r="LU7" s="165"/>
      <c r="LV7" s="165"/>
      <c r="LW7" s="165"/>
      <c r="LX7" s="165"/>
      <c r="LY7" s="165"/>
      <c r="LZ7" s="165"/>
      <c r="MA7" s="165"/>
      <c r="MB7" s="165"/>
      <c r="MC7" s="165"/>
      <c r="MD7" s="165"/>
      <c r="ME7" s="165"/>
      <c r="MF7" s="165"/>
      <c r="MG7" s="165"/>
      <c r="MH7" s="165"/>
      <c r="MI7" s="165"/>
      <c r="MJ7" s="165"/>
      <c r="MK7" s="165"/>
      <c r="ML7" s="165"/>
      <c r="MM7" s="165"/>
      <c r="MN7" s="165"/>
      <c r="MO7" s="165"/>
      <c r="MP7" s="165"/>
      <c r="MQ7" s="165"/>
      <c r="MR7" s="165"/>
      <c r="MS7" s="165"/>
      <c r="MT7" s="165"/>
      <c r="MU7" s="165"/>
      <c r="MV7" s="165"/>
      <c r="MW7" s="165"/>
      <c r="MX7" s="165"/>
      <c r="MY7" s="165"/>
      <c r="MZ7" s="165"/>
      <c r="NA7" s="165"/>
      <c r="NB7" s="165"/>
      <c r="NC7" s="165"/>
      <c r="ND7" s="165"/>
      <c r="NE7" s="165"/>
      <c r="NF7" s="165"/>
      <c r="NG7" s="165"/>
      <c r="NH7" s="165"/>
      <c r="NI7" s="165"/>
      <c r="NJ7" s="165"/>
      <c r="NK7" s="165"/>
      <c r="NL7" s="165"/>
      <c r="NM7" s="165"/>
      <c r="NN7" s="165"/>
      <c r="NO7" s="165"/>
      <c r="NP7" s="165"/>
      <c r="NQ7" s="165"/>
      <c r="NR7" s="165"/>
      <c r="NS7" s="165"/>
      <c r="NT7" s="165"/>
      <c r="NU7" s="165"/>
      <c r="NV7" s="165"/>
      <c r="NW7" s="165"/>
      <c r="NX7" s="165"/>
      <c r="NY7" s="165"/>
      <c r="NZ7" s="165"/>
      <c r="OA7" s="165"/>
      <c r="OB7" s="165"/>
      <c r="OC7" s="165"/>
      <c r="OD7" s="165"/>
      <c r="OE7" s="165"/>
      <c r="OF7" s="165"/>
      <c r="OG7" s="165"/>
      <c r="OH7" s="165"/>
      <c r="OI7" s="165"/>
      <c r="OJ7" s="165"/>
      <c r="OK7" s="165"/>
      <c r="OL7" s="165"/>
      <c r="OM7" s="165"/>
      <c r="ON7" s="165"/>
      <c r="OO7" s="165"/>
      <c r="OP7" s="165"/>
      <c r="OQ7" s="165"/>
      <c r="OR7" s="165"/>
      <c r="OS7" s="165"/>
      <c r="OT7" s="165"/>
      <c r="OU7" s="165"/>
      <c r="OV7" s="165"/>
      <c r="OW7" s="165"/>
      <c r="OX7" s="165"/>
      <c r="OY7" s="165"/>
      <c r="OZ7" s="165"/>
      <c r="PA7" s="165"/>
      <c r="PB7" s="165"/>
      <c r="PC7" s="165"/>
      <c r="PD7" s="165"/>
      <c r="PE7" s="165"/>
      <c r="PF7" s="165"/>
      <c r="PG7" s="165"/>
      <c r="PH7" s="165"/>
      <c r="PI7" s="165"/>
      <c r="PJ7" s="165"/>
      <c r="PK7" s="165"/>
      <c r="PL7" s="165"/>
      <c r="PM7" s="165"/>
      <c r="PN7" s="165"/>
      <c r="PO7" s="165"/>
      <c r="PP7" s="165"/>
      <c r="PQ7" s="165"/>
      <c r="PR7" s="165"/>
      <c r="PS7" s="165"/>
      <c r="PT7" s="165"/>
      <c r="PU7" s="165"/>
      <c r="PV7" s="165"/>
      <c r="PW7" s="165"/>
      <c r="PX7" s="165"/>
      <c r="PY7" s="165"/>
      <c r="PZ7" s="165"/>
      <c r="QA7" s="165"/>
      <c r="QB7" s="165"/>
      <c r="QC7" s="165"/>
      <c r="QD7" s="165"/>
      <c r="QE7" s="165"/>
      <c r="QF7" s="165"/>
      <c r="QG7" s="165"/>
      <c r="QH7" s="165"/>
      <c r="QI7" s="165"/>
      <c r="QJ7" s="165"/>
      <c r="QK7" s="165"/>
      <c r="QL7" s="165"/>
      <c r="QM7" s="165"/>
      <c r="QN7" s="165"/>
      <c r="QO7" s="165"/>
      <c r="QP7" s="165"/>
      <c r="QQ7" s="165"/>
      <c r="QR7" s="165"/>
      <c r="QS7" s="165"/>
      <c r="QT7" s="165"/>
      <c r="QU7" s="165"/>
      <c r="QV7" s="165"/>
      <c r="QW7" s="165"/>
      <c r="QX7" s="165"/>
      <c r="QY7" s="165"/>
      <c r="QZ7" s="165"/>
      <c r="RA7" s="165"/>
      <c r="RB7" s="165"/>
      <c r="RC7" s="165"/>
      <c r="RD7" s="165"/>
      <c r="RE7" s="165"/>
      <c r="RF7" s="165"/>
      <c r="RG7" s="165"/>
      <c r="RH7" s="165"/>
      <c r="RI7" s="165"/>
      <c r="RJ7" s="165"/>
      <c r="RK7" s="165"/>
      <c r="RL7" s="165"/>
      <c r="RM7" s="165"/>
      <c r="RN7" s="165"/>
      <c r="RO7" s="165"/>
      <c r="RP7" s="165"/>
      <c r="RQ7" s="165"/>
      <c r="RR7" s="165"/>
      <c r="RS7" s="165"/>
      <c r="RT7" s="165"/>
      <c r="RU7" s="165"/>
      <c r="RV7" s="165"/>
      <c r="RW7" s="165"/>
      <c r="RX7" s="165"/>
      <c r="RY7" s="165"/>
      <c r="RZ7" s="165"/>
      <c r="SA7" s="165"/>
      <c r="SB7" s="165"/>
      <c r="SC7" s="165"/>
      <c r="SD7" s="165"/>
      <c r="SE7" s="165"/>
      <c r="SF7" s="165"/>
      <c r="SG7" s="165"/>
      <c r="SH7" s="165"/>
      <c r="SI7" s="165"/>
      <c r="SJ7" s="165"/>
      <c r="SK7" s="165"/>
      <c r="SL7" s="165"/>
      <c r="SM7" s="165"/>
      <c r="SN7" s="165"/>
      <c r="SO7" s="165"/>
      <c r="SP7" s="165"/>
      <c r="SQ7" s="165"/>
      <c r="SR7" s="165"/>
      <c r="SS7" s="165"/>
      <c r="ST7" s="165"/>
      <c r="SU7" s="165"/>
      <c r="SV7" s="165"/>
      <c r="SW7" s="165"/>
      <c r="SX7" s="165"/>
      <c r="SY7" s="165"/>
      <c r="SZ7" s="165"/>
      <c r="TA7" s="165"/>
      <c r="TB7" s="165"/>
      <c r="TC7" s="165"/>
      <c r="TD7" s="165"/>
      <c r="TE7" s="165"/>
      <c r="TF7" s="165"/>
      <c r="TG7" s="165"/>
      <c r="TH7" s="165"/>
      <c r="TI7" s="165"/>
      <c r="TJ7" s="165"/>
      <c r="TK7" s="165"/>
      <c r="TL7" s="165"/>
      <c r="TM7" s="165"/>
      <c r="TN7" s="165"/>
      <c r="TO7" s="165"/>
      <c r="TP7" s="165"/>
      <c r="TQ7" s="165"/>
      <c r="TR7" s="165"/>
      <c r="TS7" s="165"/>
      <c r="TT7" s="165"/>
      <c r="TU7" s="165"/>
      <c r="TV7" s="165"/>
      <c r="TW7" s="165"/>
      <c r="TX7" s="165"/>
      <c r="TY7" s="165"/>
      <c r="TZ7" s="165"/>
      <c r="UA7" s="165"/>
      <c r="UB7" s="165"/>
      <c r="UC7" s="165"/>
      <c r="UD7" s="165"/>
      <c r="UE7" s="165"/>
      <c r="UF7" s="165"/>
      <c r="UG7" s="165"/>
      <c r="UH7" s="165"/>
      <c r="UI7" s="165"/>
      <c r="UJ7" s="165"/>
      <c r="UK7" s="165"/>
      <c r="UL7" s="165"/>
      <c r="UM7" s="165"/>
      <c r="UN7" s="165"/>
      <c r="UO7" s="165"/>
      <c r="UP7" s="165"/>
      <c r="UQ7" s="165"/>
      <c r="UR7" s="165"/>
      <c r="US7" s="165"/>
      <c r="UT7" s="165"/>
      <c r="UU7" s="165"/>
      <c r="UV7" s="165"/>
      <c r="UW7" s="165"/>
      <c r="UX7" s="165"/>
      <c r="UY7" s="165"/>
      <c r="UZ7" s="165"/>
      <c r="VA7" s="165"/>
      <c r="VB7" s="165"/>
      <c r="VC7" s="165"/>
      <c r="VD7" s="165"/>
      <c r="VE7" s="165"/>
      <c r="VF7" s="165"/>
      <c r="VG7" s="165"/>
      <c r="VH7" s="165"/>
      <c r="VI7" s="165"/>
      <c r="VJ7" s="165"/>
      <c r="VK7" s="165"/>
      <c r="VL7" s="165"/>
      <c r="VM7" s="165"/>
      <c r="VN7" s="165"/>
      <c r="VO7" s="165"/>
      <c r="VP7" s="165"/>
      <c r="VQ7" s="165"/>
      <c r="VR7" s="165"/>
      <c r="VS7" s="165"/>
      <c r="VT7" s="165"/>
      <c r="VU7" s="165"/>
      <c r="VV7" s="165"/>
      <c r="VW7" s="165"/>
      <c r="VX7" s="165"/>
      <c r="VY7" s="165"/>
      <c r="VZ7" s="165"/>
      <c r="WA7" s="165"/>
      <c r="WB7" s="165"/>
      <c r="WC7" s="165"/>
      <c r="WD7" s="165"/>
      <c r="WE7" s="165"/>
      <c r="WF7" s="165"/>
      <c r="WG7" s="165"/>
      <c r="WH7" s="165"/>
      <c r="WI7" s="165"/>
      <c r="WJ7" s="165"/>
      <c r="WK7" s="165"/>
      <c r="WL7" s="165"/>
      <c r="WM7" s="165"/>
      <c r="WN7" s="165"/>
      <c r="WO7" s="165"/>
      <c r="WP7" s="165"/>
      <c r="WQ7" s="165"/>
      <c r="WR7" s="165"/>
      <c r="WS7" s="165"/>
      <c r="WT7" s="165"/>
      <c r="WU7" s="165"/>
      <c r="WV7" s="165"/>
      <c r="WW7" s="165"/>
      <c r="WX7" s="165"/>
      <c r="WY7" s="165"/>
      <c r="WZ7" s="165"/>
      <c r="XA7" s="165"/>
      <c r="XB7" s="165"/>
      <c r="XC7" s="165"/>
      <c r="XD7" s="165"/>
      <c r="XE7" s="165"/>
      <c r="XF7" s="165"/>
      <c r="XG7" s="165"/>
      <c r="XH7" s="165"/>
      <c r="XI7" s="165"/>
      <c r="XJ7" s="165"/>
      <c r="XK7" s="165"/>
      <c r="XL7" s="165"/>
      <c r="XM7" s="165"/>
      <c r="XN7" s="165"/>
      <c r="XO7" s="165"/>
      <c r="XP7" s="165"/>
      <c r="XQ7" s="165"/>
      <c r="XR7" s="165"/>
      <c r="XS7" s="165"/>
      <c r="XT7" s="165"/>
      <c r="XU7" s="165"/>
      <c r="XV7" s="165"/>
      <c r="XW7" s="165"/>
      <c r="XX7" s="165"/>
      <c r="XY7" s="165"/>
      <c r="XZ7" s="165"/>
      <c r="YA7" s="165"/>
      <c r="YB7" s="165"/>
      <c r="YC7" s="165"/>
      <c r="YD7" s="165"/>
      <c r="YE7" s="165"/>
      <c r="YF7" s="165"/>
      <c r="YG7" s="165"/>
      <c r="YH7" s="165"/>
      <c r="YI7" s="165"/>
      <c r="YJ7" s="165"/>
      <c r="YK7" s="165"/>
      <c r="YL7" s="165"/>
      <c r="YM7" s="165"/>
      <c r="YN7" s="165"/>
      <c r="YO7" s="165"/>
      <c r="YP7" s="165"/>
      <c r="YQ7" s="165"/>
      <c r="YR7" s="165"/>
      <c r="YS7" s="165"/>
      <c r="YT7" s="165"/>
      <c r="YU7" s="165"/>
      <c r="YV7" s="165"/>
      <c r="YW7" s="165"/>
      <c r="YX7" s="165"/>
      <c r="YY7" s="165"/>
      <c r="YZ7" s="165"/>
      <c r="ZA7" s="165"/>
      <c r="ZB7" s="165"/>
      <c r="ZC7" s="165"/>
      <c r="ZD7" s="165"/>
      <c r="ZE7" s="165"/>
      <c r="ZF7" s="165"/>
      <c r="ZG7" s="165"/>
      <c r="ZH7" s="165"/>
      <c r="ZI7" s="165"/>
      <c r="ZJ7" s="165"/>
      <c r="ZK7" s="165"/>
      <c r="ZL7" s="165"/>
      <c r="ZM7" s="165"/>
      <c r="ZN7" s="165"/>
      <c r="ZO7" s="165"/>
      <c r="ZP7" s="165"/>
      <c r="ZQ7" s="165"/>
      <c r="ZR7" s="165"/>
      <c r="ZS7" s="165"/>
      <c r="ZT7" s="165"/>
      <c r="ZU7" s="165"/>
      <c r="ZV7" s="165"/>
      <c r="ZW7" s="165"/>
      <c r="ZX7" s="165"/>
      <c r="ZY7" s="165"/>
      <c r="ZZ7" s="165"/>
      <c r="AAA7" s="165"/>
      <c r="AAB7" s="165"/>
      <c r="AAC7" s="165"/>
      <c r="AAD7" s="165"/>
      <c r="AAE7" s="165"/>
      <c r="AAF7" s="165"/>
      <c r="AAG7" s="165"/>
      <c r="AAH7" s="165"/>
      <c r="AAI7" s="165"/>
      <c r="AAJ7" s="165"/>
      <c r="AAK7" s="165"/>
      <c r="AAL7" s="165"/>
      <c r="AAM7" s="165"/>
      <c r="AAN7" s="165"/>
      <c r="AAO7" s="165"/>
      <c r="AAP7" s="165"/>
      <c r="AAQ7" s="165"/>
      <c r="AAR7" s="165"/>
      <c r="AAS7" s="165"/>
      <c r="AAT7" s="165"/>
      <c r="AAU7" s="165"/>
      <c r="AAV7" s="165"/>
      <c r="AAW7" s="165"/>
      <c r="AAX7" s="165"/>
      <c r="AAY7" s="165"/>
      <c r="AAZ7" s="165"/>
      <c r="ABA7" s="165"/>
      <c r="ABB7" s="165"/>
      <c r="ABC7" s="165"/>
      <c r="ABD7" s="165"/>
      <c r="ABE7" s="165"/>
      <c r="ABF7" s="165"/>
      <c r="ABG7" s="165"/>
      <c r="ABH7" s="165"/>
      <c r="ABI7" s="165"/>
      <c r="ABJ7" s="165"/>
      <c r="ABK7" s="165"/>
      <c r="ABL7" s="165"/>
      <c r="ABM7" s="165"/>
      <c r="ABN7" s="165"/>
      <c r="ABO7" s="165"/>
      <c r="ABP7" s="165"/>
      <c r="ABQ7" s="165"/>
      <c r="ABR7" s="165"/>
      <c r="ABS7" s="165"/>
      <c r="ABT7" s="165"/>
      <c r="ABU7" s="165"/>
      <c r="ABV7" s="165"/>
      <c r="ABW7" s="165"/>
      <c r="ABX7" s="165"/>
      <c r="ABY7" s="165"/>
      <c r="ABZ7" s="165"/>
      <c r="ACA7" s="165"/>
      <c r="ACB7" s="165"/>
      <c r="ACC7" s="165"/>
      <c r="ACD7" s="165"/>
      <c r="ACE7" s="165"/>
      <c r="ACF7" s="165"/>
      <c r="ACG7" s="165"/>
      <c r="ACH7" s="165"/>
      <c r="ACI7" s="165"/>
      <c r="ACJ7" s="165"/>
      <c r="ACK7" s="165"/>
      <c r="ACL7" s="165"/>
      <c r="ACM7" s="165"/>
      <c r="ACN7" s="165"/>
      <c r="ACO7" s="165"/>
      <c r="ACP7" s="165"/>
      <c r="ACQ7" s="165"/>
      <c r="ACR7" s="165"/>
      <c r="ACS7" s="165"/>
      <c r="ACT7" s="165"/>
      <c r="ACU7" s="165"/>
      <c r="ACV7" s="165"/>
      <c r="ACW7" s="165"/>
      <c r="ACX7" s="165"/>
      <c r="ACY7" s="165"/>
      <c r="ACZ7" s="165"/>
      <c r="ADA7" s="165"/>
      <c r="ADB7" s="165"/>
      <c r="ADC7" s="165"/>
      <c r="ADD7" s="165"/>
      <c r="ADE7" s="165"/>
      <c r="ADF7" s="165"/>
      <c r="ADG7" s="165"/>
      <c r="ADH7" s="165"/>
      <c r="ADI7" s="165"/>
      <c r="ADJ7" s="165"/>
      <c r="ADK7" s="165"/>
      <c r="ADL7" s="165"/>
      <c r="ADM7" s="165"/>
      <c r="ADN7" s="165"/>
      <c r="ADO7" s="165"/>
      <c r="ADP7" s="165"/>
      <c r="ADQ7" s="165"/>
      <c r="ADR7" s="165"/>
      <c r="ADS7" s="165"/>
      <c r="ADT7" s="165"/>
      <c r="ADU7" s="165"/>
      <c r="ADV7" s="165"/>
      <c r="ADW7" s="165"/>
      <c r="ADX7" s="165"/>
      <c r="ADY7" s="165"/>
      <c r="ADZ7" s="165"/>
      <c r="AEA7" s="165"/>
      <c r="AEB7" s="165"/>
      <c r="AEC7" s="165"/>
      <c r="AED7" s="165"/>
      <c r="AEE7" s="165"/>
      <c r="AEF7" s="165"/>
      <c r="AEG7" s="165"/>
      <c r="AEH7" s="165"/>
      <c r="AEI7" s="165"/>
      <c r="AEJ7" s="165"/>
      <c r="AEK7" s="165"/>
      <c r="AEL7" s="165"/>
      <c r="AEM7" s="165"/>
      <c r="AEN7" s="165"/>
      <c r="AEO7" s="165"/>
      <c r="AEP7" s="165"/>
      <c r="AEQ7" s="165"/>
      <c r="AER7" s="165"/>
      <c r="AES7" s="165"/>
      <c r="AET7" s="165"/>
      <c r="AEU7" s="165"/>
      <c r="AEV7" s="165"/>
      <c r="AEW7" s="165"/>
      <c r="AEX7" s="165"/>
      <c r="AEY7" s="165"/>
      <c r="AEZ7" s="165"/>
      <c r="AFA7" s="165"/>
      <c r="AFB7" s="165"/>
      <c r="AFC7" s="165"/>
      <c r="AFD7" s="165"/>
      <c r="AFE7" s="165"/>
      <c r="AFF7" s="165"/>
      <c r="AFG7" s="165"/>
      <c r="AFH7" s="165"/>
      <c r="AFI7" s="165"/>
      <c r="AFJ7" s="165"/>
      <c r="AFK7" s="165"/>
      <c r="AFL7" s="165"/>
      <c r="AFM7" s="165"/>
      <c r="AFN7" s="165"/>
      <c r="AFO7" s="165"/>
      <c r="AFP7" s="165"/>
      <c r="AFQ7" s="165"/>
      <c r="AFR7" s="165"/>
      <c r="AFS7" s="165"/>
      <c r="AFT7" s="165"/>
      <c r="AFU7" s="165"/>
      <c r="AFV7" s="165"/>
      <c r="AFW7" s="165"/>
      <c r="AFX7" s="165"/>
      <c r="AFY7" s="165"/>
      <c r="AFZ7" s="165"/>
      <c r="AGA7" s="165"/>
      <c r="AGB7" s="165"/>
      <c r="AGC7" s="165"/>
      <c r="AGD7" s="165"/>
      <c r="AGE7" s="165"/>
      <c r="AGF7" s="165"/>
      <c r="AGG7" s="165"/>
      <c r="AGH7" s="165"/>
      <c r="AGI7" s="165"/>
      <c r="AGJ7" s="165"/>
      <c r="AGK7" s="165"/>
      <c r="AGL7" s="165"/>
      <c r="AGM7" s="165"/>
      <c r="AGN7" s="165"/>
      <c r="AGO7" s="165"/>
      <c r="AGP7" s="165"/>
      <c r="AGQ7" s="165"/>
      <c r="AGR7" s="165"/>
      <c r="AGS7" s="165"/>
      <c r="AGT7" s="165"/>
      <c r="AGU7" s="165"/>
      <c r="AGV7" s="165"/>
      <c r="AGW7" s="165"/>
      <c r="AGX7" s="165"/>
      <c r="AGY7" s="165"/>
      <c r="AGZ7" s="165"/>
      <c r="AHA7" s="165"/>
      <c r="AHB7" s="165"/>
      <c r="AHC7" s="165"/>
      <c r="AHD7" s="165"/>
      <c r="AHE7" s="165"/>
      <c r="AHF7" s="165"/>
      <c r="AHG7" s="165"/>
      <c r="AHH7" s="165"/>
      <c r="AHI7" s="165"/>
      <c r="AHJ7" s="165"/>
      <c r="AHK7" s="165"/>
      <c r="AHL7" s="165"/>
      <c r="AHM7" s="165"/>
      <c r="AHN7" s="165"/>
      <c r="AHO7" s="165"/>
      <c r="AHP7" s="165"/>
      <c r="AHQ7" s="165"/>
      <c r="AHR7" s="165"/>
      <c r="AHS7" s="165"/>
      <c r="AHT7" s="165"/>
      <c r="AHU7" s="165"/>
      <c r="AHV7" s="165"/>
      <c r="AHW7" s="165"/>
      <c r="AHX7" s="165"/>
      <c r="AHY7" s="165"/>
      <c r="AHZ7" s="165"/>
      <c r="AIA7" s="165"/>
      <c r="AIB7" s="165"/>
      <c r="AIC7" s="165"/>
      <c r="AID7" s="165"/>
      <c r="AIE7" s="165"/>
      <c r="AIF7" s="165"/>
      <c r="AIG7" s="165"/>
      <c r="AIH7" s="165"/>
      <c r="AII7" s="165"/>
      <c r="AIJ7" s="165"/>
      <c r="AIK7" s="165"/>
      <c r="AIL7" s="165"/>
      <c r="AIM7" s="165"/>
      <c r="AIN7" s="165"/>
      <c r="AIO7" s="165"/>
      <c r="AIP7" s="165"/>
      <c r="AIQ7" s="165"/>
      <c r="AIR7" s="165"/>
      <c r="AIS7" s="165"/>
      <c r="AIT7" s="165"/>
      <c r="AIU7" s="165"/>
      <c r="AIV7" s="165"/>
      <c r="AIW7" s="165"/>
      <c r="AIX7" s="165"/>
      <c r="AIY7" s="165"/>
      <c r="AIZ7" s="165"/>
      <c r="AJA7" s="165"/>
      <c r="AJB7" s="165"/>
      <c r="AJC7" s="165"/>
      <c r="AJD7" s="165"/>
      <c r="AJE7" s="165"/>
      <c r="AJF7" s="165"/>
      <c r="AJG7" s="165"/>
      <c r="AJH7" s="165"/>
      <c r="AJI7" s="165"/>
      <c r="AJJ7" s="165"/>
      <c r="AJK7" s="165"/>
      <c r="AJL7" s="165"/>
      <c r="AJM7" s="165"/>
      <c r="AJN7" s="165"/>
      <c r="AJO7" s="165"/>
      <c r="AJP7" s="165"/>
      <c r="AJQ7" s="165"/>
      <c r="AJR7" s="165"/>
      <c r="AJS7" s="165"/>
      <c r="AJT7" s="165"/>
      <c r="AJU7" s="165"/>
      <c r="AJV7" s="165"/>
      <c r="AJW7" s="165"/>
      <c r="AJX7" s="165"/>
      <c r="AJY7" s="165"/>
      <c r="AJZ7" s="165"/>
      <c r="AKA7" s="165"/>
      <c r="AKB7" s="165"/>
      <c r="AKC7" s="165"/>
      <c r="AKD7" s="165"/>
      <c r="AKE7" s="165"/>
      <c r="AKF7" s="165"/>
      <c r="AKG7" s="165"/>
      <c r="AKH7" s="165"/>
      <c r="AKI7" s="165"/>
      <c r="AKJ7" s="165"/>
      <c r="AKK7" s="165"/>
      <c r="AKL7" s="165"/>
      <c r="AKM7" s="165"/>
      <c r="AKN7" s="165"/>
      <c r="AKO7" s="165"/>
      <c r="AKP7" s="165"/>
      <c r="AKQ7" s="165"/>
      <c r="AKR7" s="165"/>
      <c r="AKS7" s="165"/>
      <c r="AKT7" s="165"/>
      <c r="AKU7" s="165"/>
      <c r="AKV7" s="165"/>
      <c r="AKW7" s="165"/>
      <c r="AKX7" s="165"/>
      <c r="AKY7" s="165"/>
      <c r="AKZ7" s="165"/>
      <c r="ALA7" s="165"/>
      <c r="ALB7" s="165"/>
      <c r="ALC7" s="165"/>
      <c r="ALD7" s="165"/>
      <c r="ALE7" s="165"/>
      <c r="ALF7" s="165"/>
      <c r="ALG7" s="165"/>
      <c r="ALH7" s="165"/>
      <c r="ALI7" s="165"/>
      <c r="ALJ7" s="165"/>
      <c r="ALK7" s="165"/>
      <c r="ALL7" s="165"/>
      <c r="ALM7" s="165"/>
      <c r="ALN7" s="165"/>
      <c r="ALO7" s="165"/>
      <c r="ALP7" s="165"/>
      <c r="ALQ7" s="165"/>
      <c r="ALR7" s="165"/>
      <c r="ALS7" s="165"/>
      <c r="ALT7" s="165"/>
      <c r="ALU7" s="165"/>
      <c r="ALV7" s="165"/>
      <c r="ALW7" s="165"/>
      <c r="ALX7" s="165"/>
      <c r="ALY7" s="165"/>
      <c r="ALZ7" s="165"/>
      <c r="AMA7" s="165"/>
      <c r="AMB7" s="165"/>
      <c r="AMC7" s="165"/>
      <c r="AMD7" s="165"/>
      <c r="AME7" s="165"/>
      <c r="AMF7" s="165"/>
      <c r="AMG7" s="165"/>
      <c r="AMH7" s="165"/>
      <c r="AMI7" s="165"/>
      <c r="AMJ7" s="165"/>
      <c r="AMK7" s="165"/>
      <c r="AML7" s="165"/>
      <c r="AMM7" s="165"/>
      <c r="AMN7" s="165"/>
      <c r="AMO7" s="165"/>
      <c r="AMP7" s="165"/>
      <c r="AMQ7" s="165"/>
      <c r="AMR7" s="165"/>
      <c r="AMS7" s="165"/>
      <c r="AMT7" s="165"/>
      <c r="AMU7" s="165"/>
      <c r="AMV7" s="165"/>
      <c r="AMW7" s="165"/>
      <c r="AMX7" s="165"/>
      <c r="AMY7" s="165"/>
      <c r="AMZ7" s="165"/>
      <c r="ANA7" s="165"/>
      <c r="ANB7" s="165"/>
      <c r="ANC7" s="165"/>
      <c r="AND7" s="165"/>
      <c r="ANE7" s="165"/>
      <c r="ANF7" s="165"/>
      <c r="ANG7" s="165"/>
      <c r="ANH7" s="165"/>
      <c r="ANI7" s="165"/>
      <c r="ANJ7" s="165"/>
      <c r="ANK7" s="165"/>
      <c r="ANL7" s="165"/>
      <c r="ANM7" s="165"/>
      <c r="ANN7" s="165"/>
      <c r="ANO7" s="165"/>
      <c r="ANP7" s="165"/>
      <c r="ANQ7" s="165"/>
      <c r="ANR7" s="165"/>
      <c r="ANS7" s="165"/>
      <c r="ANT7" s="165"/>
      <c r="ANU7" s="165"/>
      <c r="ANV7" s="165"/>
      <c r="ANW7" s="165"/>
      <c r="ANX7" s="165"/>
      <c r="ANY7" s="165"/>
      <c r="ANZ7" s="165"/>
      <c r="AOA7" s="165"/>
      <c r="AOB7" s="165"/>
      <c r="AOC7" s="165"/>
      <c r="AOD7" s="165"/>
      <c r="AOE7" s="165"/>
      <c r="AOF7" s="165"/>
      <c r="AOG7" s="165"/>
      <c r="AOH7" s="165"/>
      <c r="AOI7" s="165"/>
      <c r="AOJ7" s="165"/>
      <c r="AOK7" s="165"/>
      <c r="AOL7" s="165"/>
      <c r="AOM7" s="165"/>
      <c r="AON7" s="165"/>
      <c r="AOO7" s="165"/>
      <c r="AOP7" s="165"/>
      <c r="AOQ7" s="165"/>
      <c r="AOR7" s="165"/>
      <c r="AOS7" s="165"/>
      <c r="AOT7" s="165"/>
      <c r="AOU7" s="165"/>
      <c r="AOV7" s="165"/>
      <c r="AOW7" s="165"/>
      <c r="AOX7" s="165"/>
      <c r="AOY7" s="165"/>
      <c r="AOZ7" s="165"/>
      <c r="APA7" s="165"/>
      <c r="APB7" s="165"/>
      <c r="APC7" s="165"/>
      <c r="APD7" s="165"/>
      <c r="APE7" s="165"/>
      <c r="APF7" s="165"/>
      <c r="APG7" s="165"/>
      <c r="APH7" s="165"/>
      <c r="API7" s="165"/>
      <c r="APJ7" s="165"/>
      <c r="APK7" s="165"/>
      <c r="APL7" s="165"/>
      <c r="APM7" s="165"/>
      <c r="APN7" s="165"/>
      <c r="APO7" s="165"/>
      <c r="APP7" s="165"/>
      <c r="APQ7" s="165"/>
      <c r="APR7" s="165"/>
      <c r="APS7" s="165"/>
      <c r="APT7" s="165"/>
      <c r="APU7" s="165"/>
      <c r="APV7" s="165"/>
      <c r="APW7" s="165"/>
      <c r="APX7" s="165"/>
      <c r="APY7" s="165"/>
      <c r="APZ7" s="165"/>
      <c r="AQA7" s="165"/>
      <c r="AQB7" s="165"/>
      <c r="AQC7" s="165"/>
      <c r="AQD7" s="165"/>
      <c r="AQE7" s="165"/>
      <c r="AQF7" s="165"/>
      <c r="AQG7" s="165"/>
      <c r="AQH7" s="165"/>
      <c r="AQI7" s="165"/>
      <c r="AQJ7" s="165"/>
      <c r="AQK7" s="165"/>
      <c r="AQL7" s="165"/>
      <c r="AQM7" s="165"/>
      <c r="AQN7" s="165"/>
      <c r="AQO7" s="165"/>
      <c r="AQP7" s="165"/>
      <c r="AQQ7" s="165"/>
      <c r="AQR7" s="165"/>
      <c r="AQS7" s="165"/>
      <c r="AQT7" s="165"/>
      <c r="AQU7" s="165"/>
      <c r="AQV7" s="165"/>
      <c r="AQW7" s="165"/>
      <c r="AQX7" s="165"/>
      <c r="AQY7" s="165"/>
      <c r="AQZ7" s="165"/>
      <c r="ARA7" s="165"/>
      <c r="ARB7" s="165"/>
      <c r="ARC7" s="165"/>
      <c r="ARD7" s="165"/>
      <c r="ARE7" s="165"/>
      <c r="ARF7" s="165"/>
      <c r="ARG7" s="165"/>
      <c r="ARH7" s="165"/>
      <c r="ARI7" s="165"/>
      <c r="ARJ7" s="165"/>
      <c r="ARK7" s="165"/>
      <c r="ARL7" s="165"/>
      <c r="ARM7" s="165"/>
      <c r="ARN7" s="165"/>
      <c r="ARO7" s="165"/>
      <c r="ARP7" s="165"/>
      <c r="ARQ7" s="165"/>
      <c r="ARR7" s="165"/>
      <c r="ARS7" s="165"/>
      <c r="ART7" s="165"/>
      <c r="ARU7" s="165"/>
      <c r="ARV7" s="165"/>
      <c r="ARW7" s="165"/>
      <c r="ARX7" s="165"/>
      <c r="ARY7" s="165"/>
      <c r="ARZ7" s="165"/>
      <c r="ASA7" s="165"/>
      <c r="ASB7" s="165"/>
      <c r="ASC7" s="165"/>
      <c r="ASD7" s="165"/>
      <c r="ASE7" s="165"/>
      <c r="ASF7" s="165"/>
      <c r="ASG7" s="165"/>
      <c r="ASH7" s="165"/>
      <c r="ASI7" s="165"/>
      <c r="ASJ7" s="165"/>
      <c r="ASK7" s="165"/>
      <c r="ASL7" s="165"/>
      <c r="ASM7" s="165"/>
      <c r="ASN7" s="165"/>
      <c r="ASO7" s="165"/>
      <c r="ASP7" s="165"/>
      <c r="ASQ7" s="165"/>
      <c r="ASR7" s="165"/>
      <c r="ASS7" s="165"/>
      <c r="AST7" s="165"/>
      <c r="ASU7" s="165"/>
      <c r="ASV7" s="165"/>
      <c r="ASW7" s="165"/>
      <c r="ASX7" s="165"/>
      <c r="ASY7" s="165"/>
      <c r="ASZ7" s="165"/>
      <c r="ATA7" s="165"/>
      <c r="ATB7" s="165"/>
      <c r="ATC7" s="165"/>
      <c r="ATD7" s="165"/>
      <c r="ATE7" s="165"/>
      <c r="ATF7" s="165"/>
      <c r="ATG7" s="165"/>
      <c r="ATH7" s="165"/>
      <c r="ATI7" s="165"/>
      <c r="ATJ7" s="165"/>
      <c r="ATK7" s="165"/>
      <c r="ATL7" s="165"/>
      <c r="ATM7" s="165"/>
      <c r="ATN7" s="165"/>
      <c r="ATO7" s="165"/>
      <c r="ATP7" s="165"/>
      <c r="ATQ7" s="165"/>
      <c r="ATR7" s="165"/>
      <c r="ATS7" s="165"/>
      <c r="ATT7" s="165"/>
      <c r="ATU7" s="165"/>
      <c r="ATV7" s="165"/>
      <c r="ATW7" s="165"/>
      <c r="ATX7" s="165"/>
      <c r="ATY7" s="165"/>
      <c r="ATZ7" s="165"/>
      <c r="AUA7" s="165"/>
      <c r="AUB7" s="165"/>
      <c r="AUC7" s="165"/>
      <c r="AUD7" s="165"/>
      <c r="AUE7" s="165"/>
      <c r="AUF7" s="165"/>
      <c r="AUG7" s="165"/>
      <c r="AUH7" s="165"/>
      <c r="AUI7" s="165"/>
      <c r="AUJ7" s="165"/>
      <c r="AUK7" s="165"/>
      <c r="AUL7" s="165"/>
      <c r="AUM7" s="165"/>
      <c r="AUN7" s="165"/>
      <c r="AUO7" s="165"/>
      <c r="AUP7" s="165"/>
      <c r="AUQ7" s="165"/>
      <c r="AUR7" s="165"/>
      <c r="AUS7" s="165"/>
      <c r="AUT7" s="165"/>
      <c r="AUU7" s="165"/>
      <c r="AUV7" s="165"/>
      <c r="AUW7" s="165"/>
      <c r="AUX7" s="165"/>
      <c r="AUY7" s="165"/>
      <c r="AUZ7" s="165"/>
      <c r="AVA7" s="165"/>
      <c r="AVB7" s="165"/>
      <c r="AVC7" s="165"/>
      <c r="AVD7" s="165"/>
      <c r="AVE7" s="165"/>
      <c r="AVF7" s="165"/>
      <c r="AVG7" s="165"/>
      <c r="AVH7" s="165"/>
      <c r="AVI7" s="165"/>
      <c r="AVJ7" s="165"/>
      <c r="AVK7" s="165"/>
      <c r="AVL7" s="165"/>
      <c r="AVM7" s="165"/>
      <c r="AVN7" s="165"/>
      <c r="AVO7" s="165"/>
      <c r="AVP7" s="165"/>
      <c r="AVQ7" s="165"/>
      <c r="AVR7" s="165"/>
      <c r="AVS7" s="165"/>
      <c r="AVT7" s="165"/>
      <c r="AVU7" s="165"/>
      <c r="AVV7" s="165"/>
      <c r="AVW7" s="165"/>
      <c r="AVX7" s="165"/>
      <c r="AVY7" s="165"/>
      <c r="AVZ7" s="165"/>
      <c r="AWA7" s="165"/>
      <c r="AWB7" s="165"/>
      <c r="AWC7" s="165"/>
      <c r="AWD7" s="165"/>
      <c r="AWE7" s="165"/>
      <c r="AWF7" s="165"/>
      <c r="AWG7" s="165"/>
      <c r="AWH7" s="165"/>
      <c r="AWI7" s="165"/>
      <c r="AWJ7" s="165"/>
      <c r="AWK7" s="165"/>
      <c r="AWL7" s="165"/>
      <c r="AWM7" s="165"/>
      <c r="AWN7" s="165"/>
      <c r="AWO7" s="165"/>
      <c r="AWP7" s="165"/>
      <c r="AWQ7" s="165"/>
      <c r="AWR7" s="165"/>
      <c r="AWS7" s="165"/>
      <c r="AWT7" s="165"/>
      <c r="AWU7" s="165"/>
      <c r="AWV7" s="165"/>
      <c r="AWW7" s="165"/>
      <c r="AWX7" s="165"/>
      <c r="AWY7" s="165"/>
      <c r="AWZ7" s="165"/>
      <c r="AXA7" s="165"/>
      <c r="AXB7" s="165"/>
      <c r="AXC7" s="165"/>
      <c r="AXD7" s="165"/>
      <c r="AXE7" s="165"/>
      <c r="AXF7" s="165"/>
      <c r="AXG7" s="165"/>
      <c r="AXH7" s="165"/>
      <c r="AXI7" s="165"/>
      <c r="AXJ7" s="165"/>
      <c r="AXK7" s="165"/>
      <c r="AXL7" s="165"/>
      <c r="AXM7" s="165"/>
      <c r="AXN7" s="165"/>
      <c r="AXO7" s="165"/>
      <c r="AXP7" s="165"/>
      <c r="AXQ7" s="165"/>
      <c r="AXR7" s="165"/>
      <c r="AXS7" s="165"/>
      <c r="AXT7" s="165"/>
      <c r="AXU7" s="165"/>
      <c r="AXV7" s="165"/>
      <c r="AXW7" s="165"/>
      <c r="AXX7" s="165"/>
      <c r="AXY7" s="165"/>
      <c r="AXZ7" s="165"/>
      <c r="AYA7" s="165"/>
      <c r="AYB7" s="165"/>
      <c r="AYC7" s="165"/>
      <c r="AYD7" s="165"/>
      <c r="AYE7" s="165"/>
      <c r="AYF7" s="165"/>
      <c r="AYG7" s="165"/>
      <c r="AYH7" s="165"/>
      <c r="AYI7" s="165"/>
      <c r="AYJ7" s="165"/>
      <c r="AYK7" s="165"/>
      <c r="AYL7" s="165"/>
      <c r="AYM7" s="165"/>
      <c r="AYN7" s="165"/>
      <c r="AYO7" s="165"/>
      <c r="AYP7" s="165"/>
      <c r="AYQ7" s="165"/>
      <c r="AYR7" s="165"/>
      <c r="AYS7" s="165"/>
      <c r="AYT7" s="165"/>
      <c r="AYU7" s="165"/>
      <c r="AYV7" s="165"/>
      <c r="AYW7" s="165"/>
      <c r="AYX7" s="165"/>
      <c r="AYY7" s="165"/>
      <c r="AYZ7" s="165"/>
      <c r="AZA7" s="165"/>
      <c r="AZB7" s="165"/>
      <c r="AZC7" s="165"/>
      <c r="AZD7" s="165"/>
      <c r="AZE7" s="165"/>
      <c r="AZF7" s="165"/>
      <c r="AZG7" s="165"/>
      <c r="AZH7" s="165"/>
      <c r="AZI7" s="165"/>
      <c r="AZJ7" s="165"/>
      <c r="AZK7" s="165"/>
      <c r="AZL7" s="165"/>
      <c r="AZM7" s="165"/>
      <c r="AZN7" s="165"/>
      <c r="AZO7" s="165"/>
      <c r="AZP7" s="165"/>
      <c r="AZQ7" s="165"/>
      <c r="AZR7" s="165"/>
      <c r="AZS7" s="165"/>
      <c r="AZT7" s="165"/>
      <c r="AZU7" s="165"/>
      <c r="AZV7" s="165"/>
      <c r="AZW7" s="165"/>
      <c r="AZX7" s="165"/>
      <c r="AZY7" s="165"/>
      <c r="AZZ7" s="165"/>
      <c r="BAA7" s="165"/>
      <c r="BAB7" s="165"/>
      <c r="BAC7" s="165"/>
      <c r="BAD7" s="165"/>
      <c r="BAE7" s="165"/>
      <c r="BAF7" s="165"/>
      <c r="BAG7" s="165"/>
      <c r="BAH7" s="165"/>
      <c r="BAI7" s="165"/>
      <c r="BAJ7" s="165"/>
      <c r="BAK7" s="165"/>
      <c r="BAL7" s="165"/>
      <c r="BAM7" s="165"/>
      <c r="BAN7" s="165"/>
      <c r="BAO7" s="165"/>
      <c r="BAP7" s="165"/>
      <c r="BAQ7" s="165"/>
      <c r="BAR7" s="165"/>
      <c r="BAS7" s="165"/>
      <c r="BAT7" s="165"/>
      <c r="BAU7" s="165"/>
      <c r="BAV7" s="165"/>
      <c r="BAW7" s="165"/>
      <c r="BAX7" s="165"/>
      <c r="BAY7" s="165"/>
      <c r="BAZ7" s="165"/>
      <c r="BBA7" s="165"/>
      <c r="BBB7" s="165"/>
      <c r="BBC7" s="165"/>
      <c r="BBD7" s="165"/>
      <c r="BBE7" s="165"/>
      <c r="BBF7" s="165"/>
      <c r="BBG7" s="165"/>
      <c r="BBH7" s="165"/>
      <c r="BBI7" s="165"/>
      <c r="BBJ7" s="165"/>
      <c r="BBK7" s="165"/>
      <c r="BBL7" s="165"/>
      <c r="BBM7" s="165"/>
      <c r="BBN7" s="165"/>
      <c r="BBO7" s="165"/>
      <c r="BBP7" s="165"/>
      <c r="BBQ7" s="165"/>
      <c r="BBR7" s="165"/>
      <c r="BBS7" s="165"/>
      <c r="BBT7" s="165"/>
      <c r="BBU7" s="165"/>
      <c r="BBV7" s="165"/>
      <c r="BBW7" s="165"/>
      <c r="BBX7" s="165"/>
      <c r="BBY7" s="165"/>
      <c r="BBZ7" s="165"/>
      <c r="BCA7" s="165"/>
      <c r="BCB7" s="165"/>
      <c r="BCC7" s="165"/>
      <c r="BCD7" s="165"/>
      <c r="BCE7" s="165"/>
      <c r="BCF7" s="165"/>
      <c r="BCG7" s="165"/>
      <c r="BCH7" s="165"/>
      <c r="BCI7" s="165"/>
      <c r="BCJ7" s="165"/>
      <c r="BCK7" s="165"/>
      <c r="BCL7" s="165"/>
      <c r="BCM7" s="165"/>
      <c r="BCN7" s="165"/>
      <c r="BCO7" s="165"/>
      <c r="BCP7" s="165"/>
      <c r="BCQ7" s="165"/>
      <c r="BCR7" s="165"/>
      <c r="BCS7" s="165"/>
      <c r="BCT7" s="165"/>
      <c r="BCU7" s="165"/>
      <c r="BCV7" s="165"/>
      <c r="BCW7" s="165"/>
      <c r="BCX7" s="165"/>
      <c r="BCY7" s="165"/>
      <c r="BCZ7" s="165"/>
      <c r="BDA7" s="165"/>
      <c r="BDB7" s="165"/>
      <c r="BDC7" s="165"/>
      <c r="BDD7" s="165"/>
      <c r="BDE7" s="165"/>
      <c r="BDF7" s="165"/>
      <c r="BDG7" s="165"/>
      <c r="BDH7" s="165"/>
      <c r="BDI7" s="165"/>
      <c r="BDJ7" s="165"/>
      <c r="BDK7" s="165"/>
      <c r="BDL7" s="165"/>
      <c r="BDM7" s="165"/>
      <c r="BDN7" s="165"/>
      <c r="BDO7" s="165"/>
      <c r="BDP7" s="165"/>
      <c r="BDQ7" s="165"/>
      <c r="BDR7" s="165"/>
      <c r="BDS7" s="165"/>
      <c r="BDT7" s="165"/>
      <c r="BDU7" s="165"/>
      <c r="BDV7" s="165"/>
      <c r="BDW7" s="165"/>
      <c r="BDX7" s="165"/>
      <c r="BDY7" s="165"/>
      <c r="BDZ7" s="165"/>
      <c r="BEA7" s="165"/>
      <c r="BEB7" s="165"/>
      <c r="BEC7" s="165"/>
      <c r="BED7" s="165"/>
      <c r="BEE7" s="165"/>
      <c r="BEF7" s="165"/>
      <c r="BEG7" s="165"/>
      <c r="BEH7" s="165"/>
      <c r="BEI7" s="165"/>
      <c r="BEJ7" s="165"/>
      <c r="BEK7" s="165"/>
      <c r="BEL7" s="165"/>
      <c r="BEM7" s="165"/>
      <c r="BEN7" s="165"/>
      <c r="BEO7" s="165"/>
      <c r="BEP7" s="165"/>
      <c r="BEQ7" s="165"/>
      <c r="BER7" s="165"/>
      <c r="BES7" s="165"/>
      <c r="BET7" s="165"/>
      <c r="BEU7" s="165"/>
      <c r="BEV7" s="165"/>
      <c r="BEW7" s="165"/>
      <c r="BEX7" s="165"/>
      <c r="BEY7" s="165"/>
      <c r="BEZ7" s="165"/>
      <c r="BFA7" s="165"/>
      <c r="BFB7" s="165"/>
      <c r="BFC7" s="165"/>
      <c r="BFD7" s="165"/>
      <c r="BFE7" s="165"/>
      <c r="BFF7" s="165"/>
      <c r="BFG7" s="165"/>
      <c r="BFH7" s="165"/>
      <c r="BFI7" s="165"/>
      <c r="BFJ7" s="165"/>
      <c r="BFK7" s="165"/>
      <c r="BFL7" s="165"/>
      <c r="BFM7" s="165"/>
      <c r="BFN7" s="165"/>
      <c r="BFO7" s="165"/>
      <c r="BFP7" s="165"/>
      <c r="BFQ7" s="165"/>
      <c r="BFR7" s="165"/>
      <c r="BFS7" s="165"/>
      <c r="BFT7" s="165"/>
      <c r="BFU7" s="165"/>
      <c r="BFV7" s="165"/>
      <c r="BFW7" s="165"/>
      <c r="BFX7" s="165"/>
      <c r="BFY7" s="165"/>
      <c r="BFZ7" s="165"/>
      <c r="BGA7" s="165"/>
      <c r="BGB7" s="165"/>
      <c r="BGC7" s="165"/>
      <c r="BGD7" s="165"/>
      <c r="BGE7" s="165"/>
      <c r="BGF7" s="165"/>
      <c r="BGG7" s="165"/>
      <c r="BGH7" s="165"/>
      <c r="BGI7" s="165"/>
      <c r="BGJ7" s="165"/>
      <c r="BGK7" s="165"/>
      <c r="BGL7" s="165"/>
      <c r="BGM7" s="165"/>
      <c r="BGN7" s="165"/>
      <c r="BGO7" s="165"/>
      <c r="BGP7" s="165"/>
      <c r="BGQ7" s="165"/>
      <c r="BGR7" s="165"/>
      <c r="BGS7" s="165"/>
      <c r="BGT7" s="165"/>
      <c r="BGU7" s="165"/>
      <c r="BGV7" s="165"/>
      <c r="BGW7" s="165"/>
      <c r="BGX7" s="165"/>
      <c r="BGY7" s="165"/>
      <c r="BGZ7" s="165"/>
      <c r="BHA7" s="165"/>
      <c r="BHB7" s="165"/>
      <c r="BHC7" s="165"/>
      <c r="BHD7" s="165"/>
      <c r="BHE7" s="165"/>
      <c r="BHF7" s="165"/>
      <c r="BHG7" s="165"/>
      <c r="BHH7" s="165"/>
      <c r="BHI7" s="165"/>
      <c r="BHJ7" s="165"/>
      <c r="BHK7" s="165"/>
      <c r="BHL7" s="165"/>
      <c r="BHM7" s="165"/>
      <c r="BHN7" s="165"/>
      <c r="BHO7" s="165"/>
      <c r="BHP7" s="165"/>
      <c r="BHQ7" s="165"/>
      <c r="BHR7" s="165"/>
      <c r="BHS7" s="165"/>
      <c r="BHT7" s="165"/>
      <c r="BHU7" s="165"/>
      <c r="BHV7" s="165"/>
      <c r="BHW7" s="165"/>
      <c r="BHX7" s="165"/>
      <c r="BHY7" s="165"/>
      <c r="BHZ7" s="165"/>
      <c r="BIA7" s="165"/>
      <c r="BIB7" s="165"/>
      <c r="BIC7" s="165"/>
      <c r="BID7" s="165"/>
      <c r="BIE7" s="165"/>
      <c r="BIF7" s="165"/>
      <c r="BIG7" s="165"/>
      <c r="BIH7" s="165"/>
      <c r="BII7" s="165"/>
      <c r="BIJ7" s="165"/>
      <c r="BIK7" s="165"/>
      <c r="BIL7" s="165"/>
      <c r="BIM7" s="165"/>
      <c r="BIN7" s="165"/>
      <c r="BIO7" s="165"/>
      <c r="BIP7" s="165"/>
      <c r="BIQ7" s="165"/>
      <c r="BIR7" s="165"/>
      <c r="BIS7" s="165"/>
      <c r="BIT7" s="165"/>
      <c r="BIU7" s="165"/>
      <c r="BIV7" s="165"/>
      <c r="BIW7" s="165"/>
      <c r="BIX7" s="165"/>
      <c r="BIY7" s="165"/>
      <c r="BIZ7" s="165"/>
      <c r="BJA7" s="165"/>
      <c r="BJB7" s="165"/>
      <c r="BJC7" s="165"/>
      <c r="BJD7" s="165"/>
      <c r="BJE7" s="165"/>
      <c r="BJF7" s="165"/>
      <c r="BJG7" s="165"/>
      <c r="BJH7" s="165"/>
      <c r="BJI7" s="165"/>
      <c r="BJJ7" s="165"/>
      <c r="BJK7" s="165"/>
      <c r="BJL7" s="165"/>
      <c r="BJM7" s="165"/>
      <c r="BJN7" s="165"/>
      <c r="BJO7" s="165"/>
      <c r="BJP7" s="165"/>
      <c r="BJQ7" s="165"/>
      <c r="BJR7" s="165"/>
      <c r="BJS7" s="165"/>
      <c r="BJT7" s="165"/>
      <c r="BJU7" s="165"/>
      <c r="BJV7" s="165"/>
      <c r="BJW7" s="165"/>
      <c r="BJX7" s="165"/>
      <c r="BJY7" s="165"/>
      <c r="BJZ7" s="165"/>
      <c r="BKA7" s="165"/>
      <c r="BKB7" s="165"/>
      <c r="BKC7" s="165"/>
      <c r="BKD7" s="165"/>
      <c r="BKE7" s="165"/>
      <c r="BKF7" s="165"/>
      <c r="BKG7" s="165"/>
      <c r="BKH7" s="165"/>
      <c r="BKI7" s="165"/>
      <c r="BKJ7" s="165"/>
      <c r="BKK7" s="165"/>
      <c r="BKL7" s="165"/>
      <c r="BKM7" s="165"/>
      <c r="BKN7" s="165"/>
      <c r="BKO7" s="165"/>
      <c r="BKP7" s="165"/>
      <c r="BKQ7" s="165"/>
      <c r="BKR7" s="165"/>
      <c r="BKS7" s="165"/>
      <c r="BKT7" s="165"/>
      <c r="BKU7" s="165"/>
      <c r="BKV7" s="165"/>
      <c r="BKW7" s="165"/>
      <c r="BKX7" s="165"/>
      <c r="BKY7" s="165"/>
      <c r="BKZ7" s="165"/>
      <c r="BLA7" s="165"/>
      <c r="BLB7" s="165"/>
      <c r="BLC7" s="165"/>
      <c r="BLD7" s="165"/>
      <c r="BLE7" s="165"/>
      <c r="BLF7" s="165"/>
      <c r="BLG7" s="165"/>
      <c r="BLH7" s="165"/>
      <c r="BLI7" s="165"/>
      <c r="BLJ7" s="165"/>
      <c r="BLK7" s="165"/>
      <c r="BLL7" s="165"/>
      <c r="BLM7" s="165"/>
      <c r="BLN7" s="165"/>
      <c r="BLO7" s="165"/>
      <c r="BLP7" s="165"/>
      <c r="BLQ7" s="165"/>
      <c r="BLR7" s="165"/>
      <c r="BLS7" s="165"/>
      <c r="BLT7" s="165"/>
      <c r="BLU7" s="165"/>
      <c r="BLV7" s="165"/>
      <c r="BLW7" s="165"/>
      <c r="BLX7" s="165"/>
      <c r="BLY7" s="165"/>
      <c r="BLZ7" s="165"/>
      <c r="BMA7" s="165"/>
      <c r="BMB7" s="165"/>
      <c r="BMC7" s="165"/>
      <c r="BMD7" s="165"/>
      <c r="BME7" s="165"/>
      <c r="BMF7" s="165"/>
      <c r="BMG7" s="165"/>
      <c r="BMH7" s="165"/>
      <c r="BMI7" s="165"/>
      <c r="BMJ7" s="165"/>
      <c r="BMK7" s="165"/>
      <c r="BML7" s="165"/>
      <c r="BMM7" s="165"/>
      <c r="BMN7" s="165"/>
      <c r="BMO7" s="165"/>
      <c r="BMP7" s="165"/>
      <c r="BMQ7" s="165"/>
      <c r="BMR7" s="165"/>
      <c r="BMS7" s="165"/>
      <c r="BMT7" s="165"/>
      <c r="BMU7" s="165"/>
      <c r="BMV7" s="165"/>
      <c r="BMW7" s="165"/>
      <c r="BMX7" s="165"/>
      <c r="BMY7" s="165"/>
      <c r="BMZ7" s="165"/>
      <c r="BNA7" s="165"/>
      <c r="BNB7" s="165"/>
      <c r="BNC7" s="165"/>
      <c r="BND7" s="165"/>
      <c r="BNE7" s="165"/>
      <c r="BNF7" s="165"/>
      <c r="BNG7" s="165"/>
      <c r="BNH7" s="165"/>
      <c r="BNI7" s="165"/>
      <c r="BNJ7" s="165"/>
      <c r="BNK7" s="165"/>
      <c r="BNL7" s="165"/>
      <c r="BNM7" s="165"/>
      <c r="BNN7" s="165"/>
      <c r="BNO7" s="165"/>
      <c r="BNP7" s="165"/>
      <c r="BNQ7" s="165"/>
      <c r="BNR7" s="165"/>
      <c r="BNS7" s="165"/>
      <c r="BNT7" s="165"/>
      <c r="BNU7" s="165"/>
      <c r="BNV7" s="165"/>
      <c r="BNW7" s="165"/>
      <c r="BNX7" s="165"/>
      <c r="BNY7" s="165"/>
      <c r="BNZ7" s="165"/>
      <c r="BOA7" s="165"/>
      <c r="BOB7" s="165"/>
      <c r="BOC7" s="165"/>
      <c r="BOD7" s="165"/>
      <c r="BOE7" s="165"/>
      <c r="BOF7" s="165"/>
      <c r="BOG7" s="165"/>
      <c r="BOH7" s="165"/>
      <c r="BOI7" s="165"/>
      <c r="BOJ7" s="165"/>
      <c r="BOK7" s="165"/>
      <c r="BOL7" s="165"/>
      <c r="BOM7" s="165"/>
      <c r="BON7" s="165"/>
      <c r="BOO7" s="165"/>
      <c r="BOP7" s="165"/>
      <c r="BOQ7" s="165"/>
      <c r="BOR7" s="165"/>
      <c r="BOS7" s="165"/>
      <c r="BOT7" s="165"/>
      <c r="BOU7" s="165"/>
      <c r="BOV7" s="165"/>
      <c r="BOW7" s="165"/>
      <c r="BOX7" s="165"/>
      <c r="BOY7" s="165"/>
      <c r="BOZ7" s="165"/>
      <c r="BPA7" s="165"/>
      <c r="BPB7" s="165"/>
      <c r="BPC7" s="165"/>
      <c r="BPD7" s="165"/>
      <c r="BPE7" s="165"/>
      <c r="BPF7" s="165"/>
      <c r="BPG7" s="165"/>
      <c r="BPH7" s="165"/>
      <c r="BPI7" s="165"/>
      <c r="BPJ7" s="165"/>
      <c r="BPK7" s="165"/>
      <c r="BPL7" s="165"/>
      <c r="BPM7" s="165"/>
      <c r="BPN7" s="165"/>
      <c r="BPO7" s="165"/>
      <c r="BPP7" s="165"/>
      <c r="BPQ7" s="165"/>
      <c r="BPR7" s="165"/>
      <c r="BPS7" s="165"/>
      <c r="BPT7" s="165"/>
      <c r="BPU7" s="165"/>
      <c r="BPV7" s="165"/>
      <c r="BPW7" s="165"/>
      <c r="BPX7" s="165"/>
      <c r="BPY7" s="165"/>
      <c r="BPZ7" s="165"/>
      <c r="BQA7" s="165"/>
      <c r="BQB7" s="165"/>
      <c r="BQC7" s="165"/>
      <c r="BQD7" s="165"/>
      <c r="BQE7" s="165"/>
      <c r="BQF7" s="165"/>
      <c r="BQG7" s="165"/>
      <c r="BQH7" s="165"/>
      <c r="BQI7" s="165"/>
      <c r="BQJ7" s="165"/>
      <c r="BQK7" s="165"/>
      <c r="BQL7" s="165"/>
      <c r="BQM7" s="165"/>
      <c r="BQN7" s="165"/>
      <c r="BQO7" s="165"/>
      <c r="BQP7" s="165"/>
      <c r="BQQ7" s="165"/>
      <c r="BQR7" s="165"/>
      <c r="BQS7" s="165"/>
      <c r="BQT7" s="165"/>
      <c r="BQU7" s="165"/>
      <c r="BQV7" s="165"/>
      <c r="BQW7" s="165"/>
      <c r="BQX7" s="165"/>
      <c r="BQY7" s="165"/>
      <c r="BQZ7" s="165"/>
      <c r="BRA7" s="165"/>
      <c r="BRB7" s="165"/>
      <c r="BRC7" s="165"/>
      <c r="BRD7" s="165"/>
      <c r="BRE7" s="165"/>
      <c r="BRF7" s="165"/>
      <c r="BRG7" s="165"/>
      <c r="BRH7" s="165"/>
      <c r="BRI7" s="165"/>
      <c r="BRJ7" s="165"/>
      <c r="BRK7" s="165"/>
      <c r="BRL7" s="165"/>
      <c r="BRM7" s="165"/>
      <c r="BRN7" s="165"/>
      <c r="BRO7" s="165"/>
      <c r="BRP7" s="165"/>
      <c r="BRQ7" s="165"/>
      <c r="BRR7" s="165"/>
      <c r="BRS7" s="165"/>
      <c r="BRT7" s="165"/>
      <c r="BRU7" s="165"/>
      <c r="BRV7" s="165"/>
      <c r="BRW7" s="165"/>
      <c r="BRX7" s="165"/>
      <c r="BRY7" s="165"/>
      <c r="BRZ7" s="165"/>
      <c r="BSA7" s="165"/>
      <c r="BSB7" s="165"/>
      <c r="BSC7" s="165"/>
      <c r="BSD7" s="165"/>
      <c r="BSE7" s="165"/>
      <c r="BSF7" s="165"/>
      <c r="BSG7" s="165"/>
      <c r="BSH7" s="165"/>
      <c r="BSI7" s="165"/>
      <c r="BSJ7" s="165"/>
      <c r="BSK7" s="165"/>
      <c r="BSL7" s="165"/>
      <c r="BSM7" s="165"/>
      <c r="BSN7" s="165"/>
      <c r="BSO7" s="165"/>
      <c r="BSP7" s="165"/>
      <c r="BSQ7" s="165"/>
      <c r="BSR7" s="165"/>
      <c r="BSS7" s="165"/>
      <c r="BST7" s="165"/>
      <c r="BSU7" s="165"/>
      <c r="BSV7" s="165"/>
      <c r="BSW7" s="165"/>
      <c r="BSX7" s="165"/>
      <c r="BSY7" s="165"/>
      <c r="BSZ7" s="165"/>
      <c r="BTA7" s="165"/>
      <c r="BTB7" s="165"/>
      <c r="BTC7" s="165"/>
      <c r="BTD7" s="165"/>
      <c r="BTE7" s="165"/>
      <c r="BTF7" s="165"/>
      <c r="BTG7" s="165"/>
      <c r="BTH7" s="165"/>
      <c r="BTI7" s="165"/>
      <c r="BTJ7" s="165"/>
      <c r="BTK7" s="165"/>
      <c r="BTL7" s="165"/>
      <c r="BTM7" s="165"/>
      <c r="BTN7" s="165"/>
      <c r="BTO7" s="165"/>
      <c r="BTP7" s="165"/>
      <c r="BTQ7" s="165"/>
      <c r="BTR7" s="165"/>
      <c r="BTS7" s="165"/>
      <c r="BTT7" s="165"/>
      <c r="BTU7" s="165"/>
      <c r="BTV7" s="165"/>
      <c r="BTW7" s="165"/>
      <c r="BTX7" s="165"/>
      <c r="BTY7" s="165"/>
      <c r="BTZ7" s="165"/>
      <c r="BUA7" s="165"/>
      <c r="BUB7" s="165"/>
      <c r="BUC7" s="165"/>
      <c r="BUD7" s="165"/>
      <c r="BUE7" s="165"/>
      <c r="BUF7" s="165"/>
      <c r="BUG7" s="165"/>
      <c r="BUH7" s="165"/>
      <c r="BUI7" s="165"/>
      <c r="BUJ7" s="165"/>
      <c r="BUK7" s="165"/>
      <c r="BUL7" s="165"/>
      <c r="BUM7" s="165"/>
      <c r="BUN7" s="165"/>
      <c r="BUO7" s="165"/>
      <c r="BUP7" s="165"/>
      <c r="BUQ7" s="165"/>
      <c r="BUR7" s="165"/>
      <c r="BUS7" s="165"/>
      <c r="BUT7" s="165"/>
      <c r="BUU7" s="165"/>
      <c r="BUV7" s="165"/>
      <c r="BUW7" s="165"/>
      <c r="BUX7" s="165"/>
      <c r="BUY7" s="165"/>
      <c r="BUZ7" s="165"/>
      <c r="BVA7" s="165"/>
      <c r="BVB7" s="165"/>
      <c r="BVC7" s="165"/>
      <c r="BVD7" s="165"/>
      <c r="BVE7" s="165"/>
      <c r="BVF7" s="165"/>
      <c r="BVG7" s="165"/>
      <c r="BVH7" s="165"/>
      <c r="BVI7" s="165"/>
      <c r="BVJ7" s="165"/>
      <c r="BVK7" s="165"/>
      <c r="BVL7" s="165"/>
      <c r="BVM7" s="165"/>
      <c r="BVN7" s="165"/>
      <c r="BVO7" s="165"/>
      <c r="BVP7" s="165"/>
      <c r="BVQ7" s="165"/>
      <c r="BVR7" s="165"/>
      <c r="BVS7" s="165"/>
      <c r="BVT7" s="165"/>
      <c r="BVU7" s="165"/>
      <c r="BVV7" s="165"/>
      <c r="BVW7" s="165"/>
      <c r="BVX7" s="165"/>
      <c r="BVY7" s="165"/>
      <c r="BVZ7" s="165"/>
      <c r="BWA7" s="165"/>
      <c r="BWB7" s="165"/>
      <c r="BWC7" s="165"/>
      <c r="BWD7" s="165"/>
      <c r="BWE7" s="165"/>
      <c r="BWF7" s="165"/>
      <c r="BWG7" s="165"/>
      <c r="BWH7" s="165"/>
      <c r="BWI7" s="165"/>
      <c r="BWJ7" s="165"/>
      <c r="BWK7" s="165"/>
      <c r="BWL7" s="165"/>
      <c r="BWM7" s="165"/>
      <c r="BWN7" s="165"/>
      <c r="BWO7" s="165"/>
      <c r="BWP7" s="165"/>
      <c r="BWQ7" s="165"/>
      <c r="BWR7" s="165"/>
      <c r="BWS7" s="165"/>
      <c r="BWT7" s="165"/>
      <c r="BWU7" s="165"/>
      <c r="BWV7" s="165"/>
      <c r="BWW7" s="165"/>
      <c r="BWX7" s="165"/>
      <c r="BWY7" s="165"/>
      <c r="BWZ7" s="165"/>
      <c r="BXA7" s="165"/>
      <c r="BXB7" s="165"/>
      <c r="BXC7" s="165"/>
      <c r="BXD7" s="165"/>
      <c r="BXE7" s="165"/>
      <c r="BXF7" s="165"/>
      <c r="BXG7" s="165"/>
      <c r="BXH7" s="165"/>
      <c r="BXI7" s="165"/>
      <c r="BXJ7" s="165"/>
      <c r="BXK7" s="165"/>
      <c r="BXL7" s="165"/>
      <c r="BXM7" s="165"/>
      <c r="BXN7" s="165"/>
      <c r="BXO7" s="165"/>
      <c r="BXP7" s="165"/>
      <c r="BXQ7" s="165"/>
      <c r="BXR7" s="165"/>
      <c r="BXS7" s="165"/>
      <c r="BXT7" s="165"/>
      <c r="BXU7" s="165"/>
      <c r="BXV7" s="165"/>
      <c r="BXW7" s="165"/>
      <c r="BXX7" s="165"/>
      <c r="BXY7" s="165"/>
      <c r="BXZ7" s="165"/>
      <c r="BYA7" s="165"/>
      <c r="BYB7" s="165"/>
      <c r="BYC7" s="165"/>
      <c r="BYD7" s="165"/>
      <c r="BYE7" s="165"/>
      <c r="BYF7" s="165"/>
      <c r="BYG7" s="165"/>
      <c r="BYH7" s="165"/>
      <c r="BYI7" s="165"/>
      <c r="BYJ7" s="165"/>
      <c r="BYK7" s="165"/>
      <c r="BYL7" s="165"/>
      <c r="BYM7" s="165"/>
      <c r="BYN7" s="165"/>
      <c r="BYO7" s="165"/>
      <c r="BYP7" s="165"/>
      <c r="BYQ7" s="165"/>
      <c r="BYR7" s="165"/>
      <c r="BYS7" s="165"/>
      <c r="BYT7" s="165"/>
      <c r="BYU7" s="165"/>
      <c r="BYV7" s="165"/>
      <c r="BYW7" s="165"/>
      <c r="BYX7" s="165"/>
      <c r="BYY7" s="165"/>
      <c r="BYZ7" s="165"/>
      <c r="BZA7" s="165"/>
      <c r="BZB7" s="165"/>
      <c r="BZC7" s="165"/>
      <c r="BZD7" s="165"/>
      <c r="BZE7" s="165"/>
      <c r="BZF7" s="165"/>
      <c r="BZG7" s="165"/>
      <c r="BZH7" s="165"/>
      <c r="BZI7" s="165"/>
      <c r="BZJ7" s="165"/>
      <c r="BZK7" s="165"/>
      <c r="BZL7" s="165"/>
      <c r="BZM7" s="165"/>
      <c r="BZN7" s="165"/>
      <c r="BZO7" s="165"/>
      <c r="BZP7" s="165"/>
      <c r="BZQ7" s="165"/>
      <c r="BZR7" s="165"/>
      <c r="BZS7" s="165"/>
      <c r="BZT7" s="165"/>
      <c r="BZU7" s="165"/>
      <c r="BZV7" s="165"/>
      <c r="BZW7" s="165"/>
      <c r="BZX7" s="165"/>
      <c r="BZY7" s="165"/>
      <c r="BZZ7" s="165"/>
      <c r="CAA7" s="165"/>
      <c r="CAB7" s="165"/>
      <c r="CAC7" s="165"/>
      <c r="CAD7" s="165"/>
      <c r="CAE7" s="165"/>
      <c r="CAF7" s="165"/>
      <c r="CAG7" s="165"/>
      <c r="CAH7" s="165"/>
      <c r="CAI7" s="165"/>
      <c r="CAJ7" s="165"/>
      <c r="CAK7" s="165"/>
      <c r="CAL7" s="165"/>
      <c r="CAM7" s="165"/>
      <c r="CAN7" s="165"/>
      <c r="CAO7" s="165"/>
      <c r="CAP7" s="165"/>
      <c r="CAQ7" s="165"/>
      <c r="CAR7" s="165"/>
      <c r="CAS7" s="165"/>
      <c r="CAT7" s="165"/>
      <c r="CAU7" s="165"/>
      <c r="CAV7" s="165"/>
      <c r="CAW7" s="165"/>
      <c r="CAX7" s="165"/>
      <c r="CAY7" s="165"/>
      <c r="CAZ7" s="165"/>
      <c r="CBA7" s="165"/>
      <c r="CBB7" s="165"/>
      <c r="CBC7" s="165"/>
      <c r="CBD7" s="165"/>
      <c r="CBE7" s="165"/>
      <c r="CBF7" s="165"/>
      <c r="CBG7" s="165"/>
      <c r="CBH7" s="165"/>
      <c r="CBI7" s="165"/>
      <c r="CBJ7" s="165"/>
      <c r="CBK7" s="165"/>
      <c r="CBL7" s="165"/>
      <c r="CBM7" s="165"/>
      <c r="CBN7" s="165"/>
      <c r="CBO7" s="165"/>
      <c r="CBP7" s="165"/>
      <c r="CBQ7" s="165"/>
      <c r="CBR7" s="165"/>
      <c r="CBS7" s="165"/>
      <c r="CBT7" s="165"/>
      <c r="CBU7" s="165"/>
      <c r="CBV7" s="165"/>
      <c r="CBW7" s="165"/>
      <c r="CBX7" s="165"/>
      <c r="CBY7" s="165"/>
      <c r="CBZ7" s="165"/>
      <c r="CCA7" s="165"/>
      <c r="CCB7" s="165"/>
      <c r="CCC7" s="165"/>
      <c r="CCD7" s="165"/>
      <c r="CCE7" s="165"/>
      <c r="CCF7" s="165"/>
      <c r="CCG7" s="165"/>
      <c r="CCH7" s="165"/>
      <c r="CCI7" s="165"/>
      <c r="CCJ7" s="165"/>
      <c r="CCK7" s="165"/>
      <c r="CCL7" s="165"/>
      <c r="CCM7" s="165"/>
      <c r="CCN7" s="165"/>
      <c r="CCO7" s="165"/>
      <c r="CCP7" s="165"/>
      <c r="CCQ7" s="165"/>
      <c r="CCR7" s="165"/>
      <c r="CCS7" s="165"/>
      <c r="CCT7" s="165"/>
      <c r="CCU7" s="165"/>
      <c r="CCV7" s="165"/>
      <c r="CCW7" s="165"/>
      <c r="CCX7" s="165"/>
      <c r="CCY7" s="165"/>
      <c r="CCZ7" s="165"/>
      <c r="CDA7" s="165"/>
      <c r="CDB7" s="165"/>
      <c r="CDC7" s="165"/>
      <c r="CDD7" s="165"/>
      <c r="CDE7" s="165"/>
      <c r="CDF7" s="165"/>
      <c r="CDG7" s="165"/>
      <c r="CDH7" s="165"/>
      <c r="CDI7" s="165"/>
      <c r="CDJ7" s="165"/>
      <c r="CDK7" s="165"/>
      <c r="CDL7" s="165"/>
      <c r="CDM7" s="165"/>
      <c r="CDN7" s="165"/>
      <c r="CDO7" s="165"/>
      <c r="CDP7" s="165"/>
      <c r="CDQ7" s="165"/>
      <c r="CDR7" s="165"/>
      <c r="CDS7" s="165"/>
      <c r="CDT7" s="165"/>
      <c r="CDU7" s="165"/>
      <c r="CDV7" s="165"/>
      <c r="CDW7" s="165"/>
      <c r="CDX7" s="165"/>
      <c r="CDY7" s="165"/>
      <c r="CDZ7" s="165"/>
      <c r="CEA7" s="165"/>
      <c r="CEB7" s="165"/>
      <c r="CEC7" s="165"/>
      <c r="CED7" s="165"/>
      <c r="CEE7" s="165"/>
      <c r="CEF7" s="165"/>
      <c r="CEG7" s="165"/>
      <c r="CEH7" s="165"/>
      <c r="CEI7" s="165"/>
      <c r="CEJ7" s="165"/>
      <c r="CEK7" s="165"/>
      <c r="CEL7" s="165"/>
      <c r="CEM7" s="165"/>
      <c r="CEN7" s="165"/>
      <c r="CEO7" s="165"/>
      <c r="CEP7" s="165"/>
      <c r="CEQ7" s="165"/>
      <c r="CER7" s="165"/>
      <c r="CES7" s="165"/>
      <c r="CET7" s="165"/>
      <c r="CEU7" s="165"/>
      <c r="CEV7" s="165"/>
      <c r="CEW7" s="165"/>
      <c r="CEX7" s="165"/>
      <c r="CEY7" s="165"/>
      <c r="CEZ7" s="165"/>
      <c r="CFA7" s="165"/>
      <c r="CFB7" s="165"/>
      <c r="CFC7" s="165"/>
      <c r="CFD7" s="165"/>
      <c r="CFE7" s="165"/>
      <c r="CFF7" s="165"/>
      <c r="CFG7" s="165"/>
      <c r="CFH7" s="165"/>
      <c r="CFI7" s="165"/>
      <c r="CFJ7" s="165"/>
      <c r="CFK7" s="165"/>
      <c r="CFL7" s="165"/>
      <c r="CFM7" s="165"/>
      <c r="CFN7" s="165"/>
      <c r="CFO7" s="165"/>
      <c r="CFP7" s="165"/>
      <c r="CFQ7" s="165"/>
      <c r="CFR7" s="165"/>
      <c r="CFS7" s="165"/>
      <c r="CFT7" s="165"/>
      <c r="CFU7" s="165"/>
      <c r="CFV7" s="165"/>
      <c r="CFW7" s="165"/>
      <c r="CFX7" s="165"/>
      <c r="CFY7" s="165"/>
      <c r="CFZ7" s="165"/>
      <c r="CGA7" s="165"/>
      <c r="CGB7" s="165"/>
      <c r="CGC7" s="165"/>
      <c r="CGD7" s="165"/>
      <c r="CGE7" s="165"/>
      <c r="CGF7" s="165"/>
      <c r="CGG7" s="165"/>
      <c r="CGH7" s="165"/>
      <c r="CGI7" s="165"/>
      <c r="CGJ7" s="165"/>
      <c r="CGK7" s="165"/>
      <c r="CGL7" s="165"/>
      <c r="CGM7" s="165"/>
      <c r="CGN7" s="165"/>
      <c r="CGO7" s="165"/>
      <c r="CGP7" s="165"/>
      <c r="CGQ7" s="165"/>
      <c r="CGR7" s="165"/>
      <c r="CGS7" s="165"/>
      <c r="CGT7" s="165"/>
      <c r="CGU7" s="165"/>
      <c r="CGV7" s="165"/>
      <c r="CGW7" s="165"/>
      <c r="CGX7" s="165"/>
      <c r="CGY7" s="165"/>
      <c r="CGZ7" s="165"/>
      <c r="CHA7" s="165"/>
      <c r="CHB7" s="165"/>
      <c r="CHC7" s="165"/>
      <c r="CHD7" s="165"/>
      <c r="CHE7" s="165"/>
      <c r="CHF7" s="165"/>
      <c r="CHG7" s="165"/>
      <c r="CHH7" s="165"/>
      <c r="CHI7" s="165"/>
      <c r="CHJ7" s="165"/>
      <c r="CHK7" s="165"/>
      <c r="CHL7" s="165"/>
      <c r="CHM7" s="165"/>
      <c r="CHN7" s="165"/>
      <c r="CHO7" s="165"/>
      <c r="CHP7" s="165"/>
      <c r="CHQ7" s="165"/>
      <c r="CHR7" s="165"/>
      <c r="CHS7" s="165"/>
      <c r="CHT7" s="165"/>
      <c r="CHU7" s="165"/>
      <c r="CHV7" s="165"/>
      <c r="CHW7" s="165"/>
      <c r="CHX7" s="165"/>
      <c r="CHY7" s="165"/>
      <c r="CHZ7" s="165"/>
      <c r="CIA7" s="165"/>
      <c r="CIB7" s="165"/>
      <c r="CIC7" s="165"/>
      <c r="CID7" s="165"/>
      <c r="CIE7" s="165"/>
      <c r="CIF7" s="165"/>
      <c r="CIG7" s="165"/>
      <c r="CIH7" s="165"/>
      <c r="CII7" s="165"/>
      <c r="CIJ7" s="165"/>
      <c r="CIK7" s="165"/>
      <c r="CIL7" s="165"/>
      <c r="CIM7" s="165"/>
      <c r="CIN7" s="165"/>
      <c r="CIO7" s="165"/>
      <c r="CIP7" s="165"/>
      <c r="CIQ7" s="165"/>
      <c r="CIR7" s="165"/>
      <c r="CIS7" s="165"/>
      <c r="CIT7" s="165"/>
      <c r="CIU7" s="165"/>
      <c r="CIV7" s="165"/>
      <c r="CIW7" s="165"/>
      <c r="CIX7" s="165"/>
      <c r="CIY7" s="165"/>
      <c r="CIZ7" s="165"/>
      <c r="CJA7" s="165"/>
      <c r="CJB7" s="165"/>
      <c r="CJC7" s="165"/>
      <c r="CJD7" s="165"/>
      <c r="CJE7" s="165"/>
      <c r="CJF7" s="165"/>
      <c r="CJG7" s="165"/>
      <c r="CJH7" s="165"/>
      <c r="CJI7" s="165"/>
      <c r="CJJ7" s="165"/>
      <c r="CJK7" s="165"/>
      <c r="CJL7" s="165"/>
      <c r="CJM7" s="165"/>
      <c r="CJN7" s="165"/>
      <c r="CJO7" s="165"/>
      <c r="CJP7" s="165"/>
      <c r="CJQ7" s="165"/>
      <c r="CJR7" s="165"/>
      <c r="CJS7" s="165"/>
      <c r="CJT7" s="165"/>
      <c r="CJU7" s="165"/>
      <c r="CJV7" s="165"/>
      <c r="CJW7" s="165"/>
      <c r="CJX7" s="165"/>
      <c r="CJY7" s="165"/>
      <c r="CJZ7" s="165"/>
      <c r="CKA7" s="165"/>
      <c r="CKB7" s="165"/>
      <c r="CKC7" s="165"/>
      <c r="CKD7" s="165"/>
      <c r="CKE7" s="165"/>
      <c r="CKF7" s="165"/>
      <c r="CKG7" s="165"/>
      <c r="CKH7" s="165"/>
      <c r="CKI7" s="165"/>
      <c r="CKJ7" s="165"/>
      <c r="CKK7" s="165"/>
      <c r="CKL7" s="165"/>
      <c r="CKM7" s="165"/>
      <c r="CKN7" s="165"/>
      <c r="CKO7" s="165"/>
      <c r="CKP7" s="165"/>
      <c r="CKQ7" s="165"/>
      <c r="CKR7" s="165"/>
      <c r="CKS7" s="165"/>
      <c r="CKT7" s="165"/>
      <c r="CKU7" s="165"/>
      <c r="CKV7" s="165"/>
      <c r="CKW7" s="165"/>
      <c r="CKX7" s="165"/>
      <c r="CKY7" s="165"/>
      <c r="CKZ7" s="165"/>
      <c r="CLA7" s="165"/>
      <c r="CLB7" s="165"/>
      <c r="CLC7" s="165"/>
      <c r="CLD7" s="165"/>
      <c r="CLE7" s="165"/>
      <c r="CLF7" s="165"/>
      <c r="CLG7" s="165"/>
      <c r="CLH7" s="165"/>
      <c r="CLI7" s="165"/>
      <c r="CLJ7" s="165"/>
      <c r="CLK7" s="165"/>
      <c r="CLL7" s="165"/>
      <c r="CLM7" s="165"/>
      <c r="CLN7" s="165"/>
      <c r="CLO7" s="165"/>
      <c r="CLP7" s="165"/>
      <c r="CLQ7" s="165"/>
      <c r="CLR7" s="165"/>
      <c r="CLS7" s="165"/>
      <c r="CLT7" s="165"/>
      <c r="CLU7" s="165"/>
      <c r="CLV7" s="165"/>
      <c r="CLW7" s="165"/>
      <c r="CLX7" s="165"/>
      <c r="CLY7" s="165"/>
      <c r="CLZ7" s="165"/>
      <c r="CMA7" s="165"/>
      <c r="CMB7" s="165"/>
      <c r="CMC7" s="165"/>
      <c r="CMD7" s="165"/>
      <c r="CME7" s="165"/>
      <c r="CMF7" s="165"/>
      <c r="CMG7" s="165"/>
      <c r="CMH7" s="165"/>
      <c r="CMI7" s="165"/>
      <c r="CMJ7" s="165"/>
      <c r="CMK7" s="165"/>
      <c r="CML7" s="165"/>
      <c r="CMM7" s="165"/>
      <c r="CMN7" s="165"/>
      <c r="CMO7" s="165"/>
      <c r="CMP7" s="165"/>
      <c r="CMQ7" s="165"/>
      <c r="CMR7" s="165"/>
      <c r="CMS7" s="165"/>
      <c r="CMT7" s="165"/>
      <c r="CMU7" s="165"/>
      <c r="CMV7" s="165"/>
      <c r="CMW7" s="165"/>
      <c r="CMX7" s="165"/>
      <c r="CMY7" s="165"/>
      <c r="CMZ7" s="165"/>
      <c r="CNA7" s="165"/>
      <c r="CNB7" s="165"/>
      <c r="CNC7" s="165"/>
      <c r="CND7" s="165"/>
      <c r="CNE7" s="165"/>
      <c r="CNF7" s="165"/>
      <c r="CNG7" s="165"/>
      <c r="CNH7" s="165"/>
      <c r="CNI7" s="165"/>
      <c r="CNJ7" s="165"/>
      <c r="CNK7" s="165"/>
      <c r="CNL7" s="165"/>
      <c r="CNM7" s="165"/>
      <c r="CNN7" s="165"/>
      <c r="CNO7" s="165"/>
      <c r="CNP7" s="165"/>
      <c r="CNQ7" s="165"/>
      <c r="CNR7" s="165"/>
      <c r="CNS7" s="165"/>
      <c r="CNT7" s="165"/>
      <c r="CNU7" s="165"/>
      <c r="CNV7" s="165"/>
      <c r="CNW7" s="165"/>
      <c r="CNX7" s="165"/>
      <c r="CNY7" s="165"/>
      <c r="CNZ7" s="165"/>
      <c r="COA7" s="165"/>
      <c r="COB7" s="165"/>
      <c r="COC7" s="165"/>
      <c r="COD7" s="165"/>
      <c r="COE7" s="165"/>
      <c r="COF7" s="165"/>
      <c r="COG7" s="165"/>
      <c r="COH7" s="165"/>
      <c r="COI7" s="165"/>
      <c r="COJ7" s="165"/>
      <c r="COK7" s="165"/>
      <c r="COL7" s="165"/>
      <c r="COM7" s="165"/>
      <c r="CON7" s="165"/>
      <c r="COO7" s="165"/>
      <c r="COP7" s="165"/>
      <c r="COQ7" s="165"/>
      <c r="COR7" s="165"/>
      <c r="COS7" s="165"/>
      <c r="COT7" s="165"/>
      <c r="COU7" s="165"/>
      <c r="COV7" s="165"/>
      <c r="COW7" s="165"/>
      <c r="COX7" s="165"/>
      <c r="COY7" s="165"/>
      <c r="COZ7" s="165"/>
      <c r="CPA7" s="165"/>
      <c r="CPB7" s="165"/>
      <c r="CPC7" s="165"/>
      <c r="CPD7" s="165"/>
      <c r="CPE7" s="165"/>
      <c r="CPF7" s="165"/>
      <c r="CPG7" s="165"/>
      <c r="CPH7" s="165"/>
      <c r="CPI7" s="165"/>
      <c r="CPJ7" s="165"/>
      <c r="CPK7" s="165"/>
      <c r="CPL7" s="165"/>
      <c r="CPM7" s="165"/>
      <c r="CPN7" s="165"/>
      <c r="CPO7" s="165"/>
      <c r="CPP7" s="165"/>
      <c r="CPQ7" s="165"/>
      <c r="CPR7" s="165"/>
      <c r="CPS7" s="165"/>
      <c r="CPT7" s="165"/>
      <c r="CPU7" s="165"/>
      <c r="CPV7" s="165"/>
      <c r="CPW7" s="165"/>
      <c r="CPX7" s="165"/>
      <c r="CPY7" s="165"/>
      <c r="CPZ7" s="165"/>
      <c r="CQA7" s="165"/>
      <c r="CQB7" s="165"/>
      <c r="CQC7" s="165"/>
      <c r="CQD7" s="165"/>
      <c r="CQE7" s="165"/>
      <c r="CQF7" s="165"/>
      <c r="CQG7" s="165"/>
      <c r="CQH7" s="165"/>
      <c r="CQI7" s="165"/>
      <c r="CQJ7" s="165"/>
      <c r="CQK7" s="165"/>
      <c r="CQL7" s="165"/>
      <c r="CQM7" s="165"/>
      <c r="CQN7" s="165"/>
      <c r="CQO7" s="165"/>
      <c r="CQP7" s="165"/>
      <c r="CQQ7" s="165"/>
      <c r="CQR7" s="165"/>
      <c r="CQS7" s="165"/>
      <c r="CQT7" s="165"/>
      <c r="CQU7" s="165"/>
      <c r="CQV7" s="165"/>
      <c r="CQW7" s="165"/>
      <c r="CQX7" s="165"/>
      <c r="CQY7" s="165"/>
      <c r="CQZ7" s="165"/>
      <c r="CRA7" s="165"/>
      <c r="CRB7" s="165"/>
      <c r="CRC7" s="165"/>
      <c r="CRD7" s="165"/>
      <c r="CRE7" s="165"/>
      <c r="CRF7" s="165"/>
      <c r="CRG7" s="165"/>
      <c r="CRH7" s="165"/>
      <c r="CRI7" s="165"/>
      <c r="CRJ7" s="165"/>
      <c r="CRK7" s="165"/>
      <c r="CRL7" s="165"/>
      <c r="CRM7" s="165"/>
      <c r="CRN7" s="165"/>
      <c r="CRO7" s="165"/>
      <c r="CRP7" s="165"/>
      <c r="CRQ7" s="165"/>
      <c r="CRR7" s="165"/>
      <c r="CRS7" s="165"/>
      <c r="CRT7" s="165"/>
      <c r="CRU7" s="165"/>
      <c r="CRV7" s="165"/>
      <c r="CRW7" s="165"/>
      <c r="CRX7" s="165"/>
      <c r="CRY7" s="165"/>
      <c r="CRZ7" s="165"/>
      <c r="CSA7" s="165"/>
      <c r="CSB7" s="165"/>
      <c r="CSC7" s="165"/>
      <c r="CSD7" s="165"/>
      <c r="CSE7" s="165"/>
      <c r="CSF7" s="165"/>
      <c r="CSG7" s="165"/>
      <c r="CSH7" s="165"/>
      <c r="CSI7" s="165"/>
      <c r="CSJ7" s="165"/>
      <c r="CSK7" s="165"/>
      <c r="CSL7" s="165"/>
      <c r="CSM7" s="165"/>
      <c r="CSN7" s="165"/>
      <c r="CSO7" s="165"/>
      <c r="CSP7" s="165"/>
      <c r="CSQ7" s="165"/>
      <c r="CSR7" s="165"/>
      <c r="CSS7" s="165"/>
      <c r="CST7" s="165"/>
      <c r="CSU7" s="165"/>
      <c r="CSV7" s="165"/>
      <c r="CSW7" s="165"/>
      <c r="CSX7" s="165"/>
      <c r="CSY7" s="165"/>
      <c r="CSZ7" s="165"/>
      <c r="CTA7" s="165"/>
      <c r="CTB7" s="165"/>
      <c r="CTC7" s="165"/>
      <c r="CTD7" s="165"/>
      <c r="CTE7" s="165"/>
      <c r="CTF7" s="165"/>
      <c r="CTG7" s="165"/>
      <c r="CTH7" s="165"/>
      <c r="CTI7" s="165"/>
      <c r="CTJ7" s="165"/>
      <c r="CTK7" s="165"/>
      <c r="CTL7" s="165"/>
      <c r="CTM7" s="165"/>
      <c r="CTN7" s="165"/>
      <c r="CTO7" s="165"/>
      <c r="CTP7" s="165"/>
      <c r="CTQ7" s="165"/>
      <c r="CTR7" s="165"/>
      <c r="CTS7" s="165"/>
      <c r="CTT7" s="165"/>
      <c r="CTU7" s="165"/>
      <c r="CTV7" s="165"/>
      <c r="CTW7" s="165"/>
      <c r="CTX7" s="165"/>
      <c r="CTY7" s="165"/>
      <c r="CTZ7" s="165"/>
      <c r="CUA7" s="165"/>
      <c r="CUB7" s="165"/>
      <c r="CUC7" s="165"/>
      <c r="CUD7" s="165"/>
      <c r="CUE7" s="165"/>
      <c r="CUF7" s="165"/>
      <c r="CUG7" s="165"/>
      <c r="CUH7" s="165"/>
      <c r="CUI7" s="165"/>
      <c r="CUJ7" s="165"/>
      <c r="CUK7" s="165"/>
      <c r="CUL7" s="165"/>
      <c r="CUM7" s="165"/>
      <c r="CUN7" s="165"/>
      <c r="CUO7" s="165"/>
      <c r="CUP7" s="165"/>
      <c r="CUQ7" s="165"/>
      <c r="CUR7" s="165"/>
      <c r="CUS7" s="165"/>
      <c r="CUT7" s="165"/>
      <c r="CUU7" s="165"/>
      <c r="CUV7" s="165"/>
      <c r="CUW7" s="165"/>
      <c r="CUX7" s="165"/>
      <c r="CUY7" s="165"/>
      <c r="CUZ7" s="165"/>
      <c r="CVA7" s="165"/>
      <c r="CVB7" s="165"/>
      <c r="CVC7" s="165"/>
      <c r="CVD7" s="165"/>
      <c r="CVE7" s="165"/>
      <c r="CVF7" s="165"/>
      <c r="CVG7" s="165"/>
      <c r="CVH7" s="165"/>
      <c r="CVI7" s="165"/>
      <c r="CVJ7" s="165"/>
      <c r="CVK7" s="165"/>
      <c r="CVL7" s="165"/>
      <c r="CVM7" s="165"/>
      <c r="CVN7" s="165"/>
      <c r="CVO7" s="165"/>
      <c r="CVP7" s="165"/>
      <c r="CVQ7" s="165"/>
      <c r="CVR7" s="165"/>
      <c r="CVS7" s="165"/>
      <c r="CVT7" s="165"/>
      <c r="CVU7" s="165"/>
      <c r="CVV7" s="165"/>
      <c r="CVW7" s="165"/>
      <c r="CVX7" s="165"/>
      <c r="CVY7" s="165"/>
      <c r="CVZ7" s="165"/>
      <c r="CWA7" s="165"/>
      <c r="CWB7" s="165"/>
      <c r="CWC7" s="165"/>
      <c r="CWD7" s="165"/>
      <c r="CWE7" s="165"/>
      <c r="CWF7" s="165"/>
      <c r="CWG7" s="165"/>
      <c r="CWH7" s="165"/>
      <c r="CWI7" s="165"/>
      <c r="CWJ7" s="165"/>
      <c r="CWK7" s="165"/>
      <c r="CWL7" s="165"/>
      <c r="CWM7" s="165"/>
      <c r="CWN7" s="165"/>
      <c r="CWO7" s="165"/>
      <c r="CWP7" s="165"/>
      <c r="CWQ7" s="165"/>
      <c r="CWR7" s="165"/>
      <c r="CWS7" s="165"/>
      <c r="CWT7" s="165"/>
      <c r="CWU7" s="165"/>
      <c r="CWV7" s="165"/>
      <c r="CWW7" s="165"/>
      <c r="CWX7" s="165"/>
      <c r="CWY7" s="165"/>
      <c r="CWZ7" s="165"/>
      <c r="CXA7" s="165"/>
      <c r="CXB7" s="165"/>
      <c r="CXC7" s="165"/>
      <c r="CXD7" s="165"/>
      <c r="CXE7" s="165"/>
      <c r="CXF7" s="165"/>
      <c r="CXG7" s="165"/>
      <c r="CXH7" s="165"/>
      <c r="CXI7" s="165"/>
      <c r="CXJ7" s="165"/>
      <c r="CXK7" s="165"/>
      <c r="CXL7" s="165"/>
      <c r="CXM7" s="165"/>
      <c r="CXN7" s="165"/>
      <c r="CXO7" s="165"/>
      <c r="CXP7" s="165"/>
      <c r="CXQ7" s="165"/>
      <c r="CXR7" s="165"/>
      <c r="CXS7" s="165"/>
      <c r="CXT7" s="165"/>
      <c r="CXU7" s="165"/>
      <c r="CXV7" s="165"/>
      <c r="CXW7" s="165"/>
      <c r="CXX7" s="165"/>
      <c r="CXY7" s="165"/>
      <c r="CXZ7" s="165"/>
      <c r="CYA7" s="165"/>
      <c r="CYB7" s="165"/>
      <c r="CYC7" s="165"/>
      <c r="CYD7" s="165"/>
      <c r="CYE7" s="165"/>
      <c r="CYF7" s="165"/>
      <c r="CYG7" s="165"/>
      <c r="CYH7" s="165"/>
      <c r="CYI7" s="165"/>
      <c r="CYJ7" s="165"/>
      <c r="CYK7" s="165"/>
      <c r="CYL7" s="165"/>
      <c r="CYM7" s="165"/>
      <c r="CYN7" s="165"/>
      <c r="CYO7" s="165"/>
      <c r="CYP7" s="165"/>
      <c r="CYQ7" s="165"/>
      <c r="CYR7" s="165"/>
      <c r="CYS7" s="165"/>
      <c r="CYT7" s="165"/>
      <c r="CYU7" s="165"/>
      <c r="CYV7" s="165"/>
      <c r="CYW7" s="165"/>
      <c r="CYX7" s="165"/>
      <c r="CYY7" s="165"/>
      <c r="CYZ7" s="165"/>
      <c r="CZA7" s="165"/>
      <c r="CZB7" s="165"/>
      <c r="CZC7" s="165"/>
      <c r="CZD7" s="165"/>
      <c r="CZE7" s="165"/>
      <c r="CZF7" s="165"/>
      <c r="CZG7" s="165"/>
      <c r="CZH7" s="165"/>
      <c r="CZI7" s="165"/>
      <c r="CZJ7" s="165"/>
      <c r="CZK7" s="165"/>
      <c r="CZL7" s="165"/>
      <c r="CZM7" s="165"/>
      <c r="CZN7" s="165"/>
      <c r="CZO7" s="165"/>
      <c r="CZP7" s="165"/>
      <c r="CZQ7" s="165"/>
      <c r="CZR7" s="165"/>
      <c r="CZS7" s="165"/>
      <c r="CZT7" s="165"/>
      <c r="CZU7" s="165"/>
      <c r="CZV7" s="165"/>
      <c r="CZW7" s="165"/>
      <c r="CZX7" s="165"/>
      <c r="CZY7" s="165"/>
      <c r="CZZ7" s="165"/>
      <c r="DAA7" s="165"/>
      <c r="DAB7" s="165"/>
      <c r="DAC7" s="165"/>
      <c r="DAD7" s="165"/>
      <c r="DAE7" s="165"/>
      <c r="DAF7" s="165"/>
      <c r="DAG7" s="165"/>
      <c r="DAH7" s="165"/>
      <c r="DAI7" s="165"/>
      <c r="DAJ7" s="165"/>
      <c r="DAK7" s="165"/>
      <c r="DAL7" s="165"/>
      <c r="DAM7" s="165"/>
      <c r="DAN7" s="165"/>
      <c r="DAO7" s="165"/>
      <c r="DAP7" s="165"/>
      <c r="DAQ7" s="165"/>
      <c r="DAR7" s="165"/>
      <c r="DAS7" s="165"/>
      <c r="DAT7" s="165"/>
      <c r="DAU7" s="165"/>
      <c r="DAV7" s="165"/>
      <c r="DAW7" s="165"/>
      <c r="DAX7" s="165"/>
      <c r="DAY7" s="165"/>
      <c r="DAZ7" s="165"/>
      <c r="DBA7" s="165"/>
      <c r="DBB7" s="165"/>
      <c r="DBC7" s="165"/>
      <c r="DBD7" s="165"/>
      <c r="DBE7" s="165"/>
      <c r="DBF7" s="165"/>
      <c r="DBG7" s="165"/>
      <c r="DBH7" s="165"/>
      <c r="DBI7" s="165"/>
      <c r="DBJ7" s="165"/>
      <c r="DBK7" s="165"/>
      <c r="DBL7" s="165"/>
      <c r="DBM7" s="165"/>
      <c r="DBN7" s="165"/>
      <c r="DBO7" s="165"/>
      <c r="DBP7" s="165"/>
      <c r="DBQ7" s="165"/>
      <c r="DBR7" s="165"/>
      <c r="DBS7" s="165"/>
      <c r="DBT7" s="165"/>
      <c r="DBU7" s="165"/>
      <c r="DBV7" s="165"/>
      <c r="DBW7" s="165"/>
      <c r="DBX7" s="165"/>
      <c r="DBY7" s="165"/>
      <c r="DBZ7" s="165"/>
      <c r="DCA7" s="165"/>
      <c r="DCB7" s="165"/>
      <c r="DCC7" s="165"/>
      <c r="DCD7" s="165"/>
      <c r="DCE7" s="165"/>
      <c r="DCF7" s="165"/>
      <c r="DCG7" s="165"/>
      <c r="DCH7" s="165"/>
      <c r="DCI7" s="165"/>
      <c r="DCJ7" s="165"/>
      <c r="DCK7" s="165"/>
      <c r="DCL7" s="165"/>
      <c r="DCM7" s="165"/>
      <c r="DCN7" s="165"/>
      <c r="DCO7" s="165"/>
      <c r="DCP7" s="165"/>
      <c r="DCQ7" s="165"/>
      <c r="DCR7" s="165"/>
      <c r="DCS7" s="165"/>
      <c r="DCT7" s="165"/>
      <c r="DCU7" s="165"/>
      <c r="DCV7" s="165"/>
      <c r="DCW7" s="165"/>
      <c r="DCX7" s="165"/>
      <c r="DCY7" s="165"/>
      <c r="DCZ7" s="165"/>
      <c r="DDA7" s="165"/>
      <c r="DDB7" s="165"/>
      <c r="DDC7" s="165"/>
      <c r="DDD7" s="165"/>
      <c r="DDE7" s="165"/>
      <c r="DDF7" s="165"/>
      <c r="DDG7" s="165"/>
      <c r="DDH7" s="165"/>
      <c r="DDI7" s="165"/>
      <c r="DDJ7" s="165"/>
      <c r="DDK7" s="165"/>
      <c r="DDL7" s="165"/>
      <c r="DDM7" s="165"/>
      <c r="DDN7" s="165"/>
      <c r="DDO7" s="165"/>
      <c r="DDP7" s="165"/>
      <c r="DDQ7" s="165"/>
      <c r="DDR7" s="165"/>
      <c r="DDS7" s="165"/>
      <c r="DDT7" s="165"/>
      <c r="DDU7" s="165"/>
      <c r="DDV7" s="165"/>
      <c r="DDW7" s="165"/>
      <c r="DDX7" s="165"/>
      <c r="DDY7" s="165"/>
      <c r="DDZ7" s="165"/>
      <c r="DEA7" s="165"/>
      <c r="DEB7" s="165"/>
      <c r="DEC7" s="165"/>
      <c r="DED7" s="165"/>
      <c r="DEE7" s="165"/>
      <c r="DEF7" s="165"/>
      <c r="DEG7" s="165"/>
      <c r="DEH7" s="165"/>
      <c r="DEI7" s="165"/>
      <c r="DEJ7" s="165"/>
      <c r="DEK7" s="165"/>
      <c r="DEL7" s="165"/>
      <c r="DEM7" s="165"/>
      <c r="DEN7" s="165"/>
      <c r="DEO7" s="165"/>
      <c r="DEP7" s="165"/>
      <c r="DEQ7" s="165"/>
      <c r="DER7" s="165"/>
      <c r="DES7" s="165"/>
      <c r="DET7" s="165"/>
      <c r="DEU7" s="165"/>
      <c r="DEV7" s="165"/>
      <c r="DEW7" s="165"/>
      <c r="DEX7" s="165"/>
      <c r="DEY7" s="165"/>
      <c r="DEZ7" s="165"/>
      <c r="DFA7" s="165"/>
      <c r="DFB7" s="165"/>
      <c r="DFC7" s="165"/>
      <c r="DFD7" s="165"/>
      <c r="DFE7" s="165"/>
      <c r="DFF7" s="165"/>
      <c r="DFG7" s="165"/>
      <c r="DFH7" s="165"/>
      <c r="DFI7" s="165"/>
      <c r="DFJ7" s="165"/>
      <c r="DFK7" s="165"/>
      <c r="DFL7" s="165"/>
      <c r="DFM7" s="165"/>
      <c r="DFN7" s="165"/>
      <c r="DFO7" s="165"/>
      <c r="DFP7" s="165"/>
      <c r="DFQ7" s="165"/>
      <c r="DFR7" s="165"/>
      <c r="DFS7" s="165"/>
      <c r="DFT7" s="165"/>
      <c r="DFU7" s="165"/>
      <c r="DFV7" s="165"/>
      <c r="DFW7" s="165"/>
      <c r="DFX7" s="165"/>
      <c r="DFY7" s="165"/>
      <c r="DFZ7" s="165"/>
      <c r="DGA7" s="165"/>
      <c r="DGB7" s="165"/>
      <c r="DGC7" s="165"/>
      <c r="DGD7" s="165"/>
      <c r="DGE7" s="165"/>
      <c r="DGF7" s="165"/>
      <c r="DGG7" s="165"/>
      <c r="DGH7" s="165"/>
      <c r="DGI7" s="165"/>
      <c r="DGJ7" s="165"/>
      <c r="DGK7" s="165"/>
      <c r="DGL7" s="165"/>
      <c r="DGM7" s="165"/>
      <c r="DGN7" s="165"/>
      <c r="DGO7" s="165"/>
      <c r="DGP7" s="165"/>
      <c r="DGQ7" s="165"/>
      <c r="DGR7" s="165"/>
      <c r="DGS7" s="165"/>
      <c r="DGT7" s="165"/>
      <c r="DGU7" s="165"/>
      <c r="DGV7" s="165"/>
      <c r="DGW7" s="165"/>
      <c r="DGX7" s="165"/>
      <c r="DGY7" s="165"/>
      <c r="DGZ7" s="165"/>
      <c r="DHA7" s="165"/>
      <c r="DHB7" s="165"/>
      <c r="DHC7" s="165"/>
      <c r="DHD7" s="165"/>
      <c r="DHE7" s="165"/>
      <c r="DHF7" s="165"/>
      <c r="DHG7" s="165"/>
      <c r="DHH7" s="165"/>
      <c r="DHI7" s="165"/>
      <c r="DHJ7" s="165"/>
      <c r="DHK7" s="165"/>
      <c r="DHL7" s="165"/>
      <c r="DHM7" s="165"/>
      <c r="DHN7" s="165"/>
      <c r="DHO7" s="165"/>
      <c r="DHP7" s="165"/>
      <c r="DHQ7" s="165"/>
      <c r="DHR7" s="165"/>
      <c r="DHS7" s="165"/>
      <c r="DHT7" s="165"/>
      <c r="DHU7" s="165"/>
      <c r="DHV7" s="165"/>
      <c r="DHW7" s="165"/>
      <c r="DHX7" s="165"/>
      <c r="DHY7" s="165"/>
      <c r="DHZ7" s="165"/>
      <c r="DIA7" s="165"/>
      <c r="DIB7" s="165"/>
      <c r="DIC7" s="165"/>
      <c r="DID7" s="165"/>
      <c r="DIE7" s="165"/>
      <c r="DIF7" s="165"/>
      <c r="DIG7" s="165"/>
      <c r="DIH7" s="165"/>
      <c r="DII7" s="165"/>
      <c r="DIJ7" s="165"/>
      <c r="DIK7" s="165"/>
      <c r="DIL7" s="165"/>
      <c r="DIM7" s="165"/>
      <c r="DIN7" s="165"/>
      <c r="DIO7" s="165"/>
      <c r="DIP7" s="165"/>
      <c r="DIQ7" s="165"/>
      <c r="DIR7" s="165"/>
      <c r="DIS7" s="165"/>
      <c r="DIT7" s="165"/>
      <c r="DIU7" s="165"/>
      <c r="DIV7" s="165"/>
      <c r="DIW7" s="165"/>
      <c r="DIX7" s="165"/>
      <c r="DIY7" s="165"/>
      <c r="DIZ7" s="165"/>
      <c r="DJA7" s="165"/>
      <c r="DJB7" s="165"/>
      <c r="DJC7" s="165"/>
      <c r="DJD7" s="165"/>
      <c r="DJE7" s="165"/>
      <c r="DJF7" s="165"/>
      <c r="DJG7" s="165"/>
      <c r="DJH7" s="165"/>
      <c r="DJI7" s="165"/>
      <c r="DJJ7" s="165"/>
      <c r="DJK7" s="165"/>
      <c r="DJL7" s="165"/>
      <c r="DJM7" s="165"/>
      <c r="DJN7" s="165"/>
      <c r="DJO7" s="165"/>
      <c r="DJP7" s="165"/>
      <c r="DJQ7" s="165"/>
      <c r="DJR7" s="165"/>
      <c r="DJS7" s="165"/>
      <c r="DJT7" s="165"/>
      <c r="DJU7" s="165"/>
      <c r="DJV7" s="165"/>
      <c r="DJW7" s="165"/>
      <c r="DJX7" s="165"/>
      <c r="DJY7" s="165"/>
      <c r="DJZ7" s="165"/>
      <c r="DKA7" s="165"/>
      <c r="DKB7" s="165"/>
      <c r="DKC7" s="165"/>
      <c r="DKD7" s="165"/>
      <c r="DKE7" s="165"/>
      <c r="DKF7" s="165"/>
      <c r="DKG7" s="165"/>
      <c r="DKH7" s="165"/>
      <c r="DKI7" s="165"/>
      <c r="DKJ7" s="165"/>
      <c r="DKK7" s="165"/>
      <c r="DKL7" s="165"/>
      <c r="DKM7" s="165"/>
      <c r="DKN7" s="165"/>
    </row>
    <row r="8" spans="1:3004" s="160" customFormat="1" ht="18" customHeight="1" x14ac:dyDescent="0.25">
      <c r="A8" s="269"/>
      <c r="B8" s="257" t="s">
        <v>191</v>
      </c>
      <c r="C8" s="221"/>
      <c r="D8" s="221"/>
      <c r="E8" s="221">
        <v>2830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  <c r="TU8" s="164"/>
      <c r="TV8" s="164"/>
      <c r="TW8" s="164"/>
      <c r="TX8" s="164"/>
      <c r="TY8" s="164"/>
      <c r="TZ8" s="164"/>
      <c r="UA8" s="164"/>
      <c r="UB8" s="164"/>
      <c r="UC8" s="164"/>
      <c r="UD8" s="164"/>
      <c r="UE8" s="164"/>
      <c r="UF8" s="164"/>
      <c r="UG8" s="164"/>
      <c r="UH8" s="164"/>
      <c r="UI8" s="164"/>
      <c r="UJ8" s="164"/>
      <c r="UK8" s="164"/>
      <c r="UL8" s="164"/>
      <c r="UM8" s="164"/>
      <c r="UN8" s="164"/>
      <c r="UO8" s="164"/>
      <c r="UP8" s="164"/>
      <c r="UQ8" s="164"/>
      <c r="UR8" s="164"/>
      <c r="US8" s="164"/>
      <c r="UT8" s="164"/>
      <c r="UU8" s="164"/>
      <c r="UV8" s="164"/>
      <c r="UW8" s="164"/>
      <c r="UX8" s="164"/>
      <c r="UY8" s="164"/>
      <c r="UZ8" s="164"/>
      <c r="VA8" s="164"/>
      <c r="VB8" s="164"/>
      <c r="VC8" s="164"/>
      <c r="VD8" s="164"/>
      <c r="VE8" s="164"/>
      <c r="VF8" s="164"/>
      <c r="VG8" s="164"/>
      <c r="VH8" s="164"/>
      <c r="VI8" s="164"/>
      <c r="VJ8" s="164"/>
      <c r="VK8" s="164"/>
      <c r="VL8" s="164"/>
      <c r="VM8" s="164"/>
      <c r="VN8" s="164"/>
      <c r="VO8" s="164"/>
      <c r="VP8" s="164"/>
      <c r="VQ8" s="164"/>
      <c r="VR8" s="164"/>
      <c r="VS8" s="164"/>
      <c r="VT8" s="164"/>
      <c r="VU8" s="164"/>
      <c r="VV8" s="164"/>
      <c r="VW8" s="164"/>
      <c r="VX8" s="164"/>
      <c r="VY8" s="164"/>
      <c r="VZ8" s="164"/>
      <c r="WA8" s="164"/>
      <c r="WB8" s="164"/>
      <c r="WC8" s="164"/>
      <c r="WD8" s="164"/>
      <c r="WE8" s="164"/>
      <c r="WF8" s="164"/>
      <c r="WG8" s="164"/>
      <c r="WH8" s="164"/>
      <c r="WI8" s="164"/>
      <c r="WJ8" s="164"/>
      <c r="WK8" s="164"/>
      <c r="WL8" s="164"/>
      <c r="WM8" s="164"/>
      <c r="WN8" s="164"/>
      <c r="WO8" s="164"/>
      <c r="WP8" s="164"/>
      <c r="WQ8" s="164"/>
      <c r="WR8" s="164"/>
      <c r="WS8" s="164"/>
      <c r="WT8" s="164"/>
      <c r="WU8" s="164"/>
      <c r="WV8" s="164"/>
      <c r="WW8" s="164"/>
      <c r="WX8" s="164"/>
      <c r="WY8" s="164"/>
      <c r="WZ8" s="164"/>
      <c r="XA8" s="164"/>
      <c r="XB8" s="164"/>
      <c r="XC8" s="164"/>
      <c r="XD8" s="164"/>
      <c r="XE8" s="164"/>
      <c r="XF8" s="164"/>
      <c r="XG8" s="164"/>
      <c r="XH8" s="164"/>
      <c r="XI8" s="164"/>
      <c r="XJ8" s="164"/>
      <c r="XK8" s="164"/>
      <c r="XL8" s="164"/>
      <c r="XM8" s="164"/>
      <c r="XN8" s="164"/>
      <c r="XO8" s="164"/>
      <c r="XP8" s="164"/>
      <c r="XQ8" s="164"/>
      <c r="XR8" s="164"/>
      <c r="XS8" s="164"/>
      <c r="XT8" s="164"/>
      <c r="XU8" s="164"/>
      <c r="XV8" s="164"/>
      <c r="XW8" s="164"/>
      <c r="XX8" s="164"/>
      <c r="XY8" s="164"/>
      <c r="XZ8" s="164"/>
      <c r="YA8" s="164"/>
      <c r="YB8" s="164"/>
      <c r="YC8" s="164"/>
      <c r="YD8" s="164"/>
      <c r="YE8" s="164"/>
      <c r="YF8" s="164"/>
      <c r="YG8" s="164"/>
      <c r="YH8" s="164"/>
      <c r="YI8" s="164"/>
      <c r="YJ8" s="164"/>
      <c r="YK8" s="164"/>
      <c r="YL8" s="164"/>
      <c r="YM8" s="164"/>
      <c r="YN8" s="164"/>
      <c r="YO8" s="164"/>
      <c r="YP8" s="164"/>
      <c r="YQ8" s="164"/>
      <c r="YR8" s="164"/>
      <c r="YS8" s="164"/>
      <c r="YT8" s="164"/>
      <c r="YU8" s="164"/>
      <c r="YV8" s="164"/>
      <c r="YW8" s="164"/>
      <c r="YX8" s="164"/>
      <c r="YY8" s="164"/>
      <c r="YZ8" s="164"/>
      <c r="ZA8" s="164"/>
      <c r="ZB8" s="164"/>
      <c r="ZC8" s="164"/>
      <c r="ZD8" s="164"/>
      <c r="ZE8" s="164"/>
      <c r="ZF8" s="164"/>
      <c r="ZG8" s="164"/>
      <c r="ZH8" s="164"/>
      <c r="ZI8" s="164"/>
      <c r="ZJ8" s="164"/>
      <c r="ZK8" s="164"/>
      <c r="ZL8" s="164"/>
      <c r="ZM8" s="164"/>
      <c r="ZN8" s="164"/>
      <c r="ZO8" s="164"/>
      <c r="ZP8" s="164"/>
      <c r="ZQ8" s="164"/>
      <c r="ZR8" s="164"/>
      <c r="ZS8" s="164"/>
      <c r="ZT8" s="164"/>
      <c r="ZU8" s="164"/>
      <c r="ZV8" s="164"/>
      <c r="ZW8" s="164"/>
      <c r="ZX8" s="164"/>
      <c r="ZY8" s="164"/>
      <c r="ZZ8" s="164"/>
      <c r="AAA8" s="164"/>
      <c r="AAB8" s="164"/>
      <c r="AAC8" s="164"/>
      <c r="AAD8" s="164"/>
      <c r="AAE8" s="164"/>
      <c r="AAF8" s="164"/>
      <c r="AAG8" s="164"/>
      <c r="AAH8" s="164"/>
      <c r="AAI8" s="164"/>
      <c r="AAJ8" s="164"/>
      <c r="AAK8" s="164"/>
      <c r="AAL8" s="164"/>
      <c r="AAM8" s="164"/>
      <c r="AAN8" s="164"/>
      <c r="AAO8" s="164"/>
      <c r="AAP8" s="164"/>
      <c r="AAQ8" s="164"/>
      <c r="AAR8" s="164"/>
      <c r="AAS8" s="164"/>
      <c r="AAT8" s="164"/>
      <c r="AAU8" s="164"/>
      <c r="AAV8" s="164"/>
      <c r="AAW8" s="164"/>
      <c r="AAX8" s="164"/>
      <c r="AAY8" s="164"/>
      <c r="AAZ8" s="164"/>
      <c r="ABA8" s="164"/>
      <c r="ABB8" s="164"/>
      <c r="ABC8" s="164"/>
      <c r="ABD8" s="164"/>
      <c r="ABE8" s="164"/>
      <c r="ABF8" s="164"/>
      <c r="ABG8" s="164"/>
      <c r="ABH8" s="164"/>
      <c r="ABI8" s="164"/>
      <c r="ABJ8" s="164"/>
      <c r="ABK8" s="164"/>
      <c r="ABL8" s="164"/>
      <c r="ABM8" s="164"/>
      <c r="ABN8" s="164"/>
      <c r="ABO8" s="164"/>
      <c r="ABP8" s="164"/>
      <c r="ABQ8" s="164"/>
      <c r="ABR8" s="164"/>
      <c r="ABS8" s="164"/>
      <c r="ABT8" s="164"/>
      <c r="ABU8" s="164"/>
      <c r="ABV8" s="164"/>
      <c r="ABW8" s="164"/>
      <c r="ABX8" s="164"/>
      <c r="ABY8" s="164"/>
      <c r="ABZ8" s="164"/>
      <c r="ACA8" s="164"/>
      <c r="ACB8" s="164"/>
      <c r="ACC8" s="164"/>
      <c r="ACD8" s="164"/>
      <c r="ACE8" s="164"/>
      <c r="ACF8" s="164"/>
      <c r="ACG8" s="164"/>
      <c r="ACH8" s="164"/>
      <c r="ACI8" s="164"/>
      <c r="ACJ8" s="164"/>
      <c r="ACK8" s="164"/>
      <c r="ACL8" s="164"/>
      <c r="ACM8" s="164"/>
      <c r="ACN8" s="164"/>
      <c r="ACO8" s="164"/>
      <c r="ACP8" s="164"/>
      <c r="ACQ8" s="164"/>
      <c r="ACR8" s="164"/>
      <c r="ACS8" s="164"/>
      <c r="ACT8" s="164"/>
      <c r="ACU8" s="164"/>
      <c r="ACV8" s="164"/>
      <c r="ACW8" s="164"/>
      <c r="ACX8" s="164"/>
      <c r="ACY8" s="164"/>
      <c r="ACZ8" s="164"/>
      <c r="ADA8" s="164"/>
      <c r="ADB8" s="164"/>
      <c r="ADC8" s="164"/>
      <c r="ADD8" s="164"/>
      <c r="ADE8" s="164"/>
      <c r="ADF8" s="164"/>
      <c r="ADG8" s="164"/>
      <c r="ADH8" s="164"/>
      <c r="ADI8" s="164"/>
      <c r="ADJ8" s="164"/>
      <c r="ADK8" s="164"/>
      <c r="ADL8" s="164"/>
      <c r="ADM8" s="164"/>
      <c r="ADN8" s="164"/>
      <c r="ADO8" s="164"/>
      <c r="ADP8" s="164"/>
      <c r="ADQ8" s="164"/>
      <c r="ADR8" s="164"/>
      <c r="ADS8" s="164"/>
      <c r="ADT8" s="164"/>
      <c r="ADU8" s="164"/>
      <c r="ADV8" s="164"/>
      <c r="ADW8" s="164"/>
      <c r="ADX8" s="164"/>
      <c r="ADY8" s="164"/>
      <c r="ADZ8" s="164"/>
      <c r="AEA8" s="164"/>
      <c r="AEB8" s="164"/>
      <c r="AEC8" s="164"/>
      <c r="AED8" s="164"/>
      <c r="AEE8" s="164"/>
      <c r="AEF8" s="164"/>
      <c r="AEG8" s="164"/>
      <c r="AEH8" s="164"/>
      <c r="AEI8" s="164"/>
      <c r="AEJ8" s="164"/>
      <c r="AEK8" s="164"/>
      <c r="AEL8" s="164"/>
      <c r="AEM8" s="164"/>
      <c r="AEN8" s="164"/>
      <c r="AEO8" s="164"/>
      <c r="AEP8" s="164"/>
      <c r="AEQ8" s="164"/>
      <c r="AER8" s="164"/>
      <c r="AES8" s="164"/>
      <c r="AET8" s="164"/>
      <c r="AEU8" s="164"/>
      <c r="AEV8" s="164"/>
      <c r="AEW8" s="164"/>
      <c r="AEX8" s="164"/>
      <c r="AEY8" s="164"/>
      <c r="AEZ8" s="164"/>
      <c r="AFA8" s="164"/>
      <c r="AFB8" s="164"/>
      <c r="AFC8" s="164"/>
      <c r="AFD8" s="164"/>
      <c r="AFE8" s="164"/>
      <c r="AFF8" s="164"/>
      <c r="AFG8" s="164"/>
      <c r="AFH8" s="164"/>
      <c r="AFI8" s="164"/>
      <c r="AFJ8" s="164"/>
      <c r="AFK8" s="164"/>
      <c r="AFL8" s="164"/>
      <c r="AFM8" s="164"/>
      <c r="AFN8" s="164"/>
      <c r="AFO8" s="164"/>
      <c r="AFP8" s="164"/>
      <c r="AFQ8" s="164"/>
      <c r="AFR8" s="164"/>
      <c r="AFS8" s="164"/>
      <c r="AFT8" s="164"/>
      <c r="AFU8" s="164"/>
      <c r="AFV8" s="164"/>
      <c r="AFW8" s="164"/>
      <c r="AFX8" s="164"/>
      <c r="AFY8" s="164"/>
      <c r="AFZ8" s="164"/>
      <c r="AGA8" s="164"/>
      <c r="AGB8" s="164"/>
      <c r="AGC8" s="164"/>
      <c r="AGD8" s="164"/>
      <c r="AGE8" s="164"/>
      <c r="AGF8" s="164"/>
      <c r="AGG8" s="164"/>
      <c r="AGH8" s="164"/>
      <c r="AGI8" s="164"/>
      <c r="AGJ8" s="164"/>
      <c r="AGK8" s="164"/>
      <c r="AGL8" s="164"/>
      <c r="AGM8" s="164"/>
      <c r="AGN8" s="164"/>
      <c r="AGO8" s="164"/>
      <c r="AGP8" s="164"/>
      <c r="AGQ8" s="164"/>
      <c r="AGR8" s="164"/>
      <c r="AGS8" s="164"/>
      <c r="AGT8" s="164"/>
      <c r="AGU8" s="164"/>
      <c r="AGV8" s="164"/>
      <c r="AGW8" s="164"/>
      <c r="AGX8" s="164"/>
      <c r="AGY8" s="164"/>
      <c r="AGZ8" s="164"/>
      <c r="AHA8" s="164"/>
      <c r="AHB8" s="164"/>
      <c r="AHC8" s="164"/>
      <c r="AHD8" s="164"/>
      <c r="AHE8" s="164"/>
      <c r="AHF8" s="164"/>
      <c r="AHG8" s="164"/>
      <c r="AHH8" s="164"/>
      <c r="AHI8" s="164"/>
      <c r="AHJ8" s="164"/>
      <c r="AHK8" s="164"/>
      <c r="AHL8" s="164"/>
      <c r="AHM8" s="164"/>
      <c r="AHN8" s="164"/>
      <c r="AHO8" s="164"/>
      <c r="AHP8" s="164"/>
      <c r="AHQ8" s="164"/>
      <c r="AHR8" s="164"/>
      <c r="AHS8" s="164"/>
      <c r="AHT8" s="164"/>
      <c r="AHU8" s="164"/>
      <c r="AHV8" s="164"/>
      <c r="AHW8" s="164"/>
      <c r="AHX8" s="164"/>
      <c r="AHY8" s="164"/>
      <c r="AHZ8" s="164"/>
      <c r="AIA8" s="164"/>
      <c r="AIB8" s="164"/>
      <c r="AIC8" s="164"/>
      <c r="AID8" s="164"/>
      <c r="AIE8" s="164"/>
      <c r="AIF8" s="164"/>
      <c r="AIG8" s="164"/>
      <c r="AIH8" s="164"/>
      <c r="AII8" s="164"/>
      <c r="AIJ8" s="164"/>
      <c r="AIK8" s="164"/>
      <c r="AIL8" s="164"/>
      <c r="AIM8" s="164"/>
      <c r="AIN8" s="164"/>
      <c r="AIO8" s="164"/>
      <c r="AIP8" s="164"/>
      <c r="AIQ8" s="164"/>
      <c r="AIR8" s="164"/>
      <c r="AIS8" s="164"/>
      <c r="AIT8" s="164"/>
      <c r="AIU8" s="164"/>
      <c r="AIV8" s="164"/>
      <c r="AIW8" s="164"/>
      <c r="AIX8" s="164"/>
      <c r="AIY8" s="164"/>
      <c r="AIZ8" s="164"/>
      <c r="AJA8" s="164"/>
      <c r="AJB8" s="164"/>
      <c r="AJC8" s="164"/>
      <c r="AJD8" s="164"/>
      <c r="AJE8" s="164"/>
      <c r="AJF8" s="164"/>
      <c r="AJG8" s="164"/>
      <c r="AJH8" s="164"/>
      <c r="AJI8" s="164"/>
      <c r="AJJ8" s="164"/>
      <c r="AJK8" s="164"/>
      <c r="AJL8" s="164"/>
      <c r="AJM8" s="164"/>
      <c r="AJN8" s="164"/>
      <c r="AJO8" s="164"/>
      <c r="AJP8" s="164"/>
      <c r="AJQ8" s="164"/>
      <c r="AJR8" s="164"/>
      <c r="AJS8" s="164"/>
      <c r="AJT8" s="164"/>
      <c r="AJU8" s="164"/>
      <c r="AJV8" s="164"/>
      <c r="AJW8" s="164"/>
      <c r="AJX8" s="164"/>
      <c r="AJY8" s="164"/>
      <c r="AJZ8" s="164"/>
      <c r="AKA8" s="164"/>
      <c r="AKB8" s="164"/>
      <c r="AKC8" s="164"/>
      <c r="AKD8" s="164"/>
      <c r="AKE8" s="164"/>
      <c r="AKF8" s="164"/>
      <c r="AKG8" s="164"/>
      <c r="AKH8" s="164"/>
      <c r="AKI8" s="164"/>
      <c r="AKJ8" s="164"/>
      <c r="AKK8" s="164"/>
      <c r="AKL8" s="164"/>
      <c r="AKM8" s="164"/>
      <c r="AKN8" s="164"/>
      <c r="AKO8" s="164"/>
      <c r="AKP8" s="164"/>
      <c r="AKQ8" s="164"/>
      <c r="AKR8" s="164"/>
      <c r="AKS8" s="164"/>
      <c r="AKT8" s="164"/>
      <c r="AKU8" s="164"/>
      <c r="AKV8" s="164"/>
      <c r="AKW8" s="164"/>
      <c r="AKX8" s="164"/>
      <c r="AKY8" s="164"/>
      <c r="AKZ8" s="164"/>
      <c r="ALA8" s="164"/>
      <c r="ALB8" s="164"/>
      <c r="ALC8" s="164"/>
      <c r="ALD8" s="164"/>
      <c r="ALE8" s="164"/>
      <c r="ALF8" s="164"/>
      <c r="ALG8" s="164"/>
      <c r="ALH8" s="164"/>
      <c r="ALI8" s="164"/>
      <c r="ALJ8" s="164"/>
      <c r="ALK8" s="164"/>
      <c r="ALL8" s="164"/>
      <c r="ALM8" s="164"/>
      <c r="ALN8" s="164"/>
      <c r="ALO8" s="164"/>
      <c r="ALP8" s="164"/>
      <c r="ALQ8" s="164"/>
      <c r="ALR8" s="164"/>
      <c r="ALS8" s="164"/>
      <c r="ALT8" s="164"/>
      <c r="ALU8" s="164"/>
      <c r="ALV8" s="164"/>
      <c r="ALW8" s="164"/>
      <c r="ALX8" s="164"/>
      <c r="ALY8" s="164"/>
      <c r="ALZ8" s="164"/>
      <c r="AMA8" s="164"/>
      <c r="AMB8" s="164"/>
      <c r="AMC8" s="164"/>
      <c r="AMD8" s="164"/>
      <c r="AME8" s="164"/>
      <c r="AMF8" s="164"/>
      <c r="AMG8" s="164"/>
      <c r="AMH8" s="164"/>
      <c r="AMI8" s="164"/>
      <c r="AMJ8" s="164"/>
      <c r="AMK8" s="164"/>
      <c r="AML8" s="164"/>
      <c r="AMM8" s="164"/>
      <c r="AMN8" s="164"/>
      <c r="AMO8" s="164"/>
      <c r="AMP8" s="164"/>
      <c r="AMQ8" s="164"/>
      <c r="AMR8" s="164"/>
      <c r="AMS8" s="164"/>
      <c r="AMT8" s="164"/>
      <c r="AMU8" s="164"/>
      <c r="AMV8" s="164"/>
      <c r="AMW8" s="164"/>
      <c r="AMX8" s="164"/>
      <c r="AMY8" s="164"/>
      <c r="AMZ8" s="164"/>
      <c r="ANA8" s="164"/>
      <c r="ANB8" s="164"/>
      <c r="ANC8" s="164"/>
      <c r="AND8" s="164"/>
      <c r="ANE8" s="164"/>
      <c r="ANF8" s="164"/>
      <c r="ANG8" s="164"/>
      <c r="ANH8" s="164"/>
      <c r="ANI8" s="164"/>
      <c r="ANJ8" s="164"/>
      <c r="ANK8" s="164"/>
      <c r="ANL8" s="164"/>
      <c r="ANM8" s="164"/>
      <c r="ANN8" s="164"/>
      <c r="ANO8" s="164"/>
      <c r="ANP8" s="164"/>
      <c r="ANQ8" s="164"/>
      <c r="ANR8" s="164"/>
      <c r="ANS8" s="164"/>
      <c r="ANT8" s="164"/>
      <c r="ANU8" s="164"/>
      <c r="ANV8" s="164"/>
      <c r="ANW8" s="164"/>
      <c r="ANX8" s="164"/>
      <c r="ANY8" s="164"/>
      <c r="ANZ8" s="164"/>
      <c r="AOA8" s="164"/>
      <c r="AOB8" s="164"/>
      <c r="AOC8" s="164"/>
      <c r="AOD8" s="164"/>
      <c r="AOE8" s="164"/>
      <c r="AOF8" s="164"/>
      <c r="AOG8" s="164"/>
      <c r="AOH8" s="164"/>
      <c r="AOI8" s="164"/>
      <c r="AOJ8" s="164"/>
      <c r="AOK8" s="164"/>
      <c r="AOL8" s="164"/>
      <c r="AOM8" s="164"/>
      <c r="AON8" s="164"/>
      <c r="AOO8" s="164"/>
      <c r="AOP8" s="164"/>
      <c r="AOQ8" s="164"/>
      <c r="AOR8" s="164"/>
      <c r="AOS8" s="164"/>
      <c r="AOT8" s="164"/>
      <c r="AOU8" s="164"/>
      <c r="AOV8" s="164"/>
      <c r="AOW8" s="164"/>
      <c r="AOX8" s="164"/>
      <c r="AOY8" s="164"/>
      <c r="AOZ8" s="164"/>
      <c r="APA8" s="164"/>
      <c r="APB8" s="164"/>
      <c r="APC8" s="164"/>
      <c r="APD8" s="164"/>
      <c r="APE8" s="164"/>
      <c r="APF8" s="164"/>
      <c r="APG8" s="164"/>
      <c r="APH8" s="164"/>
      <c r="API8" s="164"/>
      <c r="APJ8" s="164"/>
      <c r="APK8" s="164"/>
      <c r="APL8" s="164"/>
      <c r="APM8" s="164"/>
      <c r="APN8" s="164"/>
      <c r="APO8" s="164"/>
      <c r="APP8" s="164"/>
      <c r="APQ8" s="164"/>
      <c r="APR8" s="164"/>
      <c r="APS8" s="164"/>
      <c r="APT8" s="164"/>
      <c r="APU8" s="164"/>
      <c r="APV8" s="164"/>
      <c r="APW8" s="164"/>
      <c r="APX8" s="164"/>
      <c r="APY8" s="164"/>
      <c r="APZ8" s="164"/>
      <c r="AQA8" s="164"/>
      <c r="AQB8" s="164"/>
      <c r="AQC8" s="164"/>
      <c r="AQD8" s="164"/>
      <c r="AQE8" s="164"/>
      <c r="AQF8" s="164"/>
      <c r="AQG8" s="164"/>
      <c r="AQH8" s="164"/>
      <c r="AQI8" s="164"/>
      <c r="AQJ8" s="164"/>
      <c r="AQK8" s="164"/>
      <c r="AQL8" s="164"/>
      <c r="AQM8" s="164"/>
      <c r="AQN8" s="164"/>
      <c r="AQO8" s="164"/>
      <c r="AQP8" s="164"/>
      <c r="AQQ8" s="164"/>
      <c r="AQR8" s="164"/>
      <c r="AQS8" s="164"/>
      <c r="AQT8" s="164"/>
      <c r="AQU8" s="164"/>
      <c r="AQV8" s="164"/>
      <c r="AQW8" s="164"/>
      <c r="AQX8" s="164"/>
      <c r="AQY8" s="164"/>
      <c r="AQZ8" s="164"/>
      <c r="ARA8" s="164"/>
      <c r="ARB8" s="164"/>
      <c r="ARC8" s="164"/>
      <c r="ARD8" s="164"/>
      <c r="ARE8" s="164"/>
      <c r="ARF8" s="164"/>
      <c r="ARG8" s="164"/>
      <c r="ARH8" s="164"/>
      <c r="ARI8" s="164"/>
      <c r="ARJ8" s="164"/>
      <c r="ARK8" s="164"/>
      <c r="ARL8" s="164"/>
      <c r="ARM8" s="164"/>
      <c r="ARN8" s="164"/>
      <c r="ARO8" s="164"/>
      <c r="ARP8" s="164"/>
      <c r="ARQ8" s="164"/>
      <c r="ARR8" s="164"/>
      <c r="ARS8" s="164"/>
      <c r="ART8" s="164"/>
      <c r="ARU8" s="164"/>
      <c r="ARV8" s="164"/>
      <c r="ARW8" s="164"/>
      <c r="ARX8" s="164"/>
      <c r="ARY8" s="164"/>
      <c r="ARZ8" s="164"/>
      <c r="ASA8" s="164"/>
      <c r="ASB8" s="164"/>
      <c r="ASC8" s="164"/>
      <c r="ASD8" s="164"/>
      <c r="ASE8" s="164"/>
      <c r="ASF8" s="164"/>
      <c r="ASG8" s="164"/>
      <c r="ASH8" s="164"/>
      <c r="ASI8" s="164"/>
      <c r="ASJ8" s="164"/>
      <c r="ASK8" s="164"/>
      <c r="ASL8" s="164"/>
      <c r="ASM8" s="164"/>
      <c r="ASN8" s="164"/>
      <c r="ASO8" s="164"/>
      <c r="ASP8" s="164"/>
      <c r="ASQ8" s="164"/>
      <c r="ASR8" s="164"/>
      <c r="ASS8" s="164"/>
      <c r="AST8" s="164"/>
      <c r="ASU8" s="164"/>
      <c r="ASV8" s="164"/>
      <c r="ASW8" s="164"/>
      <c r="ASX8" s="164"/>
      <c r="ASY8" s="164"/>
      <c r="ASZ8" s="164"/>
      <c r="ATA8" s="164"/>
      <c r="ATB8" s="164"/>
      <c r="ATC8" s="164"/>
      <c r="ATD8" s="164"/>
      <c r="ATE8" s="164"/>
      <c r="ATF8" s="164"/>
      <c r="ATG8" s="164"/>
      <c r="ATH8" s="164"/>
      <c r="ATI8" s="164"/>
      <c r="ATJ8" s="164"/>
      <c r="ATK8" s="164"/>
      <c r="ATL8" s="164"/>
      <c r="ATM8" s="164"/>
      <c r="ATN8" s="164"/>
      <c r="ATO8" s="164"/>
      <c r="ATP8" s="164"/>
      <c r="ATQ8" s="164"/>
      <c r="ATR8" s="164"/>
      <c r="ATS8" s="164"/>
      <c r="ATT8" s="164"/>
      <c r="ATU8" s="164"/>
      <c r="ATV8" s="164"/>
      <c r="ATW8" s="164"/>
      <c r="ATX8" s="164"/>
      <c r="ATY8" s="164"/>
      <c r="ATZ8" s="164"/>
      <c r="AUA8" s="164"/>
      <c r="AUB8" s="164"/>
      <c r="AUC8" s="164"/>
      <c r="AUD8" s="164"/>
      <c r="AUE8" s="164"/>
      <c r="AUF8" s="164"/>
      <c r="AUG8" s="164"/>
      <c r="AUH8" s="164"/>
      <c r="AUI8" s="164"/>
      <c r="AUJ8" s="164"/>
      <c r="AUK8" s="164"/>
      <c r="AUL8" s="164"/>
      <c r="AUM8" s="164"/>
      <c r="AUN8" s="164"/>
      <c r="AUO8" s="164"/>
      <c r="AUP8" s="164"/>
      <c r="AUQ8" s="164"/>
      <c r="AUR8" s="164"/>
      <c r="AUS8" s="164"/>
      <c r="AUT8" s="164"/>
      <c r="AUU8" s="164"/>
      <c r="AUV8" s="164"/>
      <c r="AUW8" s="164"/>
      <c r="AUX8" s="164"/>
      <c r="AUY8" s="164"/>
      <c r="AUZ8" s="164"/>
      <c r="AVA8" s="164"/>
      <c r="AVB8" s="164"/>
      <c r="AVC8" s="164"/>
      <c r="AVD8" s="164"/>
      <c r="AVE8" s="164"/>
      <c r="AVF8" s="164"/>
      <c r="AVG8" s="164"/>
      <c r="AVH8" s="164"/>
      <c r="AVI8" s="164"/>
      <c r="AVJ8" s="164"/>
      <c r="AVK8" s="164"/>
      <c r="AVL8" s="164"/>
      <c r="AVM8" s="164"/>
      <c r="AVN8" s="164"/>
      <c r="AVO8" s="164"/>
      <c r="AVP8" s="164"/>
      <c r="AVQ8" s="164"/>
      <c r="AVR8" s="164"/>
      <c r="AVS8" s="164"/>
      <c r="AVT8" s="164"/>
      <c r="AVU8" s="164"/>
      <c r="AVV8" s="164"/>
      <c r="AVW8" s="164"/>
      <c r="AVX8" s="164"/>
      <c r="AVY8" s="164"/>
      <c r="AVZ8" s="164"/>
      <c r="AWA8" s="164"/>
      <c r="AWB8" s="164"/>
      <c r="AWC8" s="164"/>
      <c r="AWD8" s="164"/>
      <c r="AWE8" s="164"/>
      <c r="AWF8" s="164"/>
      <c r="AWG8" s="164"/>
      <c r="AWH8" s="164"/>
      <c r="AWI8" s="164"/>
      <c r="AWJ8" s="164"/>
      <c r="AWK8" s="164"/>
      <c r="AWL8" s="164"/>
      <c r="AWM8" s="164"/>
      <c r="AWN8" s="164"/>
      <c r="AWO8" s="164"/>
      <c r="AWP8" s="164"/>
      <c r="AWQ8" s="164"/>
      <c r="AWR8" s="164"/>
      <c r="AWS8" s="164"/>
      <c r="AWT8" s="164"/>
      <c r="AWU8" s="164"/>
      <c r="AWV8" s="164"/>
      <c r="AWW8" s="164"/>
      <c r="AWX8" s="164"/>
      <c r="AWY8" s="164"/>
      <c r="AWZ8" s="164"/>
      <c r="AXA8" s="164"/>
      <c r="AXB8" s="164"/>
      <c r="AXC8" s="164"/>
      <c r="AXD8" s="164"/>
      <c r="AXE8" s="164"/>
      <c r="AXF8" s="164"/>
      <c r="AXG8" s="164"/>
      <c r="AXH8" s="164"/>
      <c r="AXI8" s="164"/>
      <c r="AXJ8" s="164"/>
      <c r="AXK8" s="164"/>
      <c r="AXL8" s="164"/>
      <c r="AXM8" s="164"/>
      <c r="AXN8" s="164"/>
      <c r="AXO8" s="164"/>
      <c r="AXP8" s="164"/>
      <c r="AXQ8" s="164"/>
      <c r="AXR8" s="164"/>
      <c r="AXS8" s="164"/>
      <c r="AXT8" s="164"/>
      <c r="AXU8" s="164"/>
      <c r="AXV8" s="164"/>
      <c r="AXW8" s="164"/>
      <c r="AXX8" s="164"/>
      <c r="AXY8" s="164"/>
      <c r="AXZ8" s="164"/>
      <c r="AYA8" s="164"/>
      <c r="AYB8" s="164"/>
      <c r="AYC8" s="164"/>
      <c r="AYD8" s="164"/>
      <c r="AYE8" s="164"/>
      <c r="AYF8" s="164"/>
      <c r="AYG8" s="164"/>
      <c r="AYH8" s="164"/>
      <c r="AYI8" s="164"/>
      <c r="AYJ8" s="164"/>
      <c r="AYK8" s="164"/>
      <c r="AYL8" s="164"/>
      <c r="AYM8" s="164"/>
      <c r="AYN8" s="164"/>
      <c r="AYO8" s="164"/>
      <c r="AYP8" s="164"/>
      <c r="AYQ8" s="164"/>
      <c r="AYR8" s="164"/>
      <c r="AYS8" s="164"/>
      <c r="AYT8" s="164"/>
      <c r="AYU8" s="164"/>
      <c r="AYV8" s="164"/>
      <c r="AYW8" s="164"/>
      <c r="AYX8" s="164"/>
      <c r="AYY8" s="164"/>
      <c r="AYZ8" s="164"/>
      <c r="AZA8" s="164"/>
      <c r="AZB8" s="164"/>
      <c r="AZC8" s="164"/>
      <c r="AZD8" s="164"/>
      <c r="AZE8" s="164"/>
      <c r="AZF8" s="164"/>
      <c r="AZG8" s="164"/>
      <c r="AZH8" s="164"/>
      <c r="AZI8" s="164"/>
      <c r="AZJ8" s="164"/>
      <c r="AZK8" s="164"/>
      <c r="AZL8" s="164"/>
      <c r="AZM8" s="164"/>
      <c r="AZN8" s="164"/>
      <c r="AZO8" s="164"/>
      <c r="AZP8" s="164"/>
      <c r="AZQ8" s="164"/>
      <c r="AZR8" s="164"/>
      <c r="AZS8" s="164"/>
      <c r="AZT8" s="164"/>
      <c r="AZU8" s="164"/>
      <c r="AZV8" s="164"/>
      <c r="AZW8" s="164"/>
      <c r="AZX8" s="164"/>
      <c r="AZY8" s="164"/>
      <c r="AZZ8" s="164"/>
      <c r="BAA8" s="164"/>
      <c r="BAB8" s="164"/>
      <c r="BAC8" s="164"/>
      <c r="BAD8" s="164"/>
      <c r="BAE8" s="164"/>
      <c r="BAF8" s="164"/>
      <c r="BAG8" s="164"/>
      <c r="BAH8" s="164"/>
      <c r="BAI8" s="164"/>
      <c r="BAJ8" s="164"/>
      <c r="BAK8" s="164"/>
      <c r="BAL8" s="164"/>
      <c r="BAM8" s="164"/>
      <c r="BAN8" s="164"/>
      <c r="BAO8" s="164"/>
      <c r="BAP8" s="164"/>
      <c r="BAQ8" s="164"/>
      <c r="BAR8" s="164"/>
      <c r="BAS8" s="164"/>
      <c r="BAT8" s="164"/>
      <c r="BAU8" s="164"/>
      <c r="BAV8" s="164"/>
      <c r="BAW8" s="164"/>
      <c r="BAX8" s="164"/>
      <c r="BAY8" s="164"/>
      <c r="BAZ8" s="164"/>
      <c r="BBA8" s="164"/>
      <c r="BBB8" s="164"/>
      <c r="BBC8" s="164"/>
      <c r="BBD8" s="164"/>
      <c r="BBE8" s="164"/>
      <c r="BBF8" s="164"/>
      <c r="BBG8" s="164"/>
      <c r="BBH8" s="164"/>
      <c r="BBI8" s="164"/>
      <c r="BBJ8" s="164"/>
      <c r="BBK8" s="164"/>
      <c r="BBL8" s="164"/>
      <c r="BBM8" s="164"/>
      <c r="BBN8" s="164"/>
      <c r="BBO8" s="164"/>
      <c r="BBP8" s="164"/>
      <c r="BBQ8" s="164"/>
      <c r="BBR8" s="164"/>
      <c r="BBS8" s="164"/>
      <c r="BBT8" s="164"/>
      <c r="BBU8" s="164"/>
      <c r="BBV8" s="164"/>
      <c r="BBW8" s="164"/>
      <c r="BBX8" s="164"/>
      <c r="BBY8" s="164"/>
      <c r="BBZ8" s="164"/>
      <c r="BCA8" s="164"/>
      <c r="BCB8" s="164"/>
      <c r="BCC8" s="164"/>
      <c r="BCD8" s="164"/>
      <c r="BCE8" s="164"/>
      <c r="BCF8" s="164"/>
      <c r="BCG8" s="164"/>
      <c r="BCH8" s="164"/>
      <c r="BCI8" s="164"/>
      <c r="BCJ8" s="164"/>
      <c r="BCK8" s="164"/>
      <c r="BCL8" s="164"/>
      <c r="BCM8" s="164"/>
      <c r="BCN8" s="164"/>
      <c r="BCO8" s="164"/>
      <c r="BCP8" s="164"/>
      <c r="BCQ8" s="164"/>
      <c r="BCR8" s="164"/>
      <c r="BCS8" s="164"/>
      <c r="BCT8" s="164"/>
      <c r="BCU8" s="164"/>
      <c r="BCV8" s="164"/>
      <c r="BCW8" s="164"/>
      <c r="BCX8" s="164"/>
      <c r="BCY8" s="164"/>
      <c r="BCZ8" s="164"/>
      <c r="BDA8" s="164"/>
      <c r="BDB8" s="164"/>
      <c r="BDC8" s="164"/>
      <c r="BDD8" s="164"/>
      <c r="BDE8" s="164"/>
      <c r="BDF8" s="164"/>
      <c r="BDG8" s="164"/>
      <c r="BDH8" s="164"/>
      <c r="BDI8" s="164"/>
      <c r="BDJ8" s="164"/>
      <c r="BDK8" s="164"/>
      <c r="BDL8" s="164"/>
      <c r="BDM8" s="164"/>
      <c r="BDN8" s="164"/>
      <c r="BDO8" s="164"/>
      <c r="BDP8" s="164"/>
      <c r="BDQ8" s="164"/>
      <c r="BDR8" s="164"/>
      <c r="BDS8" s="164"/>
      <c r="BDT8" s="164"/>
      <c r="BDU8" s="164"/>
      <c r="BDV8" s="164"/>
      <c r="BDW8" s="164"/>
      <c r="BDX8" s="164"/>
      <c r="BDY8" s="164"/>
      <c r="BDZ8" s="164"/>
      <c r="BEA8" s="164"/>
      <c r="BEB8" s="164"/>
      <c r="BEC8" s="164"/>
      <c r="BED8" s="164"/>
      <c r="BEE8" s="164"/>
      <c r="BEF8" s="164"/>
      <c r="BEG8" s="164"/>
      <c r="BEH8" s="164"/>
      <c r="BEI8" s="164"/>
      <c r="BEJ8" s="164"/>
      <c r="BEK8" s="164"/>
      <c r="BEL8" s="164"/>
      <c r="BEM8" s="164"/>
      <c r="BEN8" s="164"/>
      <c r="BEO8" s="164"/>
      <c r="BEP8" s="164"/>
      <c r="BEQ8" s="164"/>
      <c r="BER8" s="164"/>
      <c r="BES8" s="164"/>
      <c r="BET8" s="164"/>
      <c r="BEU8" s="164"/>
      <c r="BEV8" s="164"/>
      <c r="BEW8" s="164"/>
      <c r="BEX8" s="164"/>
      <c r="BEY8" s="164"/>
      <c r="BEZ8" s="164"/>
      <c r="BFA8" s="164"/>
      <c r="BFB8" s="164"/>
      <c r="BFC8" s="164"/>
      <c r="BFD8" s="164"/>
      <c r="BFE8" s="164"/>
      <c r="BFF8" s="164"/>
      <c r="BFG8" s="164"/>
      <c r="BFH8" s="164"/>
      <c r="BFI8" s="164"/>
      <c r="BFJ8" s="164"/>
      <c r="BFK8" s="164"/>
      <c r="BFL8" s="164"/>
      <c r="BFM8" s="164"/>
      <c r="BFN8" s="164"/>
      <c r="BFO8" s="164"/>
      <c r="BFP8" s="164"/>
      <c r="BFQ8" s="164"/>
      <c r="BFR8" s="164"/>
      <c r="BFS8" s="164"/>
      <c r="BFT8" s="164"/>
      <c r="BFU8" s="164"/>
      <c r="BFV8" s="164"/>
      <c r="BFW8" s="164"/>
      <c r="BFX8" s="164"/>
      <c r="BFY8" s="164"/>
      <c r="BFZ8" s="164"/>
      <c r="BGA8" s="164"/>
      <c r="BGB8" s="164"/>
      <c r="BGC8" s="164"/>
      <c r="BGD8" s="164"/>
      <c r="BGE8" s="164"/>
      <c r="BGF8" s="164"/>
      <c r="BGG8" s="164"/>
      <c r="BGH8" s="164"/>
      <c r="BGI8" s="164"/>
      <c r="BGJ8" s="164"/>
      <c r="BGK8" s="164"/>
      <c r="BGL8" s="164"/>
      <c r="BGM8" s="164"/>
      <c r="BGN8" s="164"/>
      <c r="BGO8" s="164"/>
      <c r="BGP8" s="164"/>
      <c r="BGQ8" s="164"/>
      <c r="BGR8" s="164"/>
      <c r="BGS8" s="164"/>
      <c r="BGT8" s="164"/>
      <c r="BGU8" s="164"/>
      <c r="BGV8" s="164"/>
      <c r="BGW8" s="164"/>
      <c r="BGX8" s="164"/>
      <c r="BGY8" s="164"/>
      <c r="BGZ8" s="164"/>
      <c r="BHA8" s="164"/>
      <c r="BHB8" s="164"/>
      <c r="BHC8" s="164"/>
      <c r="BHD8" s="164"/>
      <c r="BHE8" s="164"/>
      <c r="BHF8" s="164"/>
      <c r="BHG8" s="164"/>
      <c r="BHH8" s="164"/>
      <c r="BHI8" s="164"/>
      <c r="BHJ8" s="164"/>
      <c r="BHK8" s="164"/>
      <c r="BHL8" s="164"/>
      <c r="BHM8" s="164"/>
      <c r="BHN8" s="164"/>
      <c r="BHO8" s="164"/>
      <c r="BHP8" s="164"/>
      <c r="BHQ8" s="164"/>
      <c r="BHR8" s="164"/>
      <c r="BHS8" s="164"/>
      <c r="BHT8" s="164"/>
      <c r="BHU8" s="164"/>
      <c r="BHV8" s="164"/>
      <c r="BHW8" s="164"/>
      <c r="BHX8" s="164"/>
      <c r="BHY8" s="164"/>
      <c r="BHZ8" s="164"/>
      <c r="BIA8" s="164"/>
      <c r="BIB8" s="164"/>
      <c r="BIC8" s="164"/>
      <c r="BID8" s="164"/>
      <c r="BIE8" s="164"/>
      <c r="BIF8" s="164"/>
      <c r="BIG8" s="164"/>
      <c r="BIH8" s="164"/>
      <c r="BII8" s="164"/>
      <c r="BIJ8" s="164"/>
      <c r="BIK8" s="164"/>
      <c r="BIL8" s="164"/>
      <c r="BIM8" s="164"/>
      <c r="BIN8" s="164"/>
      <c r="BIO8" s="164"/>
      <c r="BIP8" s="164"/>
      <c r="BIQ8" s="164"/>
      <c r="BIR8" s="164"/>
      <c r="BIS8" s="164"/>
      <c r="BIT8" s="164"/>
      <c r="BIU8" s="164"/>
      <c r="BIV8" s="164"/>
      <c r="BIW8" s="164"/>
      <c r="BIX8" s="164"/>
      <c r="BIY8" s="164"/>
      <c r="BIZ8" s="164"/>
      <c r="BJA8" s="164"/>
      <c r="BJB8" s="164"/>
      <c r="BJC8" s="164"/>
      <c r="BJD8" s="164"/>
      <c r="BJE8" s="164"/>
      <c r="BJF8" s="164"/>
      <c r="BJG8" s="164"/>
      <c r="BJH8" s="164"/>
      <c r="BJI8" s="164"/>
      <c r="BJJ8" s="164"/>
      <c r="BJK8" s="164"/>
      <c r="BJL8" s="164"/>
      <c r="BJM8" s="164"/>
      <c r="BJN8" s="164"/>
      <c r="BJO8" s="164"/>
      <c r="BJP8" s="164"/>
      <c r="BJQ8" s="164"/>
      <c r="BJR8" s="164"/>
      <c r="BJS8" s="164"/>
      <c r="BJT8" s="164"/>
      <c r="BJU8" s="164"/>
      <c r="BJV8" s="164"/>
      <c r="BJW8" s="164"/>
      <c r="BJX8" s="164"/>
      <c r="BJY8" s="164"/>
      <c r="BJZ8" s="164"/>
      <c r="BKA8" s="164"/>
      <c r="BKB8" s="164"/>
      <c r="BKC8" s="164"/>
      <c r="BKD8" s="164"/>
      <c r="BKE8" s="164"/>
      <c r="BKF8" s="164"/>
      <c r="BKG8" s="164"/>
      <c r="BKH8" s="164"/>
      <c r="BKI8" s="164"/>
      <c r="BKJ8" s="164"/>
      <c r="BKK8" s="164"/>
      <c r="BKL8" s="164"/>
      <c r="BKM8" s="164"/>
      <c r="BKN8" s="164"/>
      <c r="BKO8" s="164"/>
      <c r="BKP8" s="164"/>
      <c r="BKQ8" s="164"/>
      <c r="BKR8" s="164"/>
      <c r="BKS8" s="164"/>
      <c r="BKT8" s="164"/>
      <c r="BKU8" s="164"/>
      <c r="BKV8" s="164"/>
      <c r="BKW8" s="164"/>
      <c r="BKX8" s="164"/>
      <c r="BKY8" s="164"/>
      <c r="BKZ8" s="164"/>
      <c r="BLA8" s="164"/>
      <c r="BLB8" s="164"/>
      <c r="BLC8" s="164"/>
      <c r="BLD8" s="164"/>
      <c r="BLE8" s="164"/>
      <c r="BLF8" s="164"/>
      <c r="BLG8" s="164"/>
      <c r="BLH8" s="164"/>
      <c r="BLI8" s="164"/>
      <c r="BLJ8" s="164"/>
      <c r="BLK8" s="164"/>
      <c r="BLL8" s="164"/>
      <c r="BLM8" s="164"/>
      <c r="BLN8" s="164"/>
      <c r="BLO8" s="164"/>
      <c r="BLP8" s="164"/>
      <c r="BLQ8" s="164"/>
      <c r="BLR8" s="164"/>
      <c r="BLS8" s="164"/>
      <c r="BLT8" s="164"/>
      <c r="BLU8" s="164"/>
      <c r="BLV8" s="164"/>
      <c r="BLW8" s="164"/>
      <c r="BLX8" s="164"/>
      <c r="BLY8" s="164"/>
      <c r="BLZ8" s="164"/>
      <c r="BMA8" s="164"/>
      <c r="BMB8" s="164"/>
      <c r="BMC8" s="164"/>
      <c r="BMD8" s="164"/>
      <c r="BME8" s="164"/>
      <c r="BMF8" s="164"/>
      <c r="BMG8" s="164"/>
      <c r="BMH8" s="164"/>
      <c r="BMI8" s="164"/>
      <c r="BMJ8" s="164"/>
      <c r="BMK8" s="164"/>
      <c r="BML8" s="164"/>
      <c r="BMM8" s="164"/>
      <c r="BMN8" s="164"/>
      <c r="BMO8" s="164"/>
      <c r="BMP8" s="164"/>
      <c r="BMQ8" s="164"/>
      <c r="BMR8" s="164"/>
      <c r="BMS8" s="164"/>
      <c r="BMT8" s="164"/>
      <c r="BMU8" s="164"/>
      <c r="BMV8" s="164"/>
      <c r="BMW8" s="164"/>
      <c r="BMX8" s="164"/>
      <c r="BMY8" s="164"/>
      <c r="BMZ8" s="164"/>
      <c r="BNA8" s="164"/>
      <c r="BNB8" s="164"/>
      <c r="BNC8" s="164"/>
      <c r="BND8" s="164"/>
      <c r="BNE8" s="164"/>
      <c r="BNF8" s="164"/>
      <c r="BNG8" s="164"/>
      <c r="BNH8" s="164"/>
      <c r="BNI8" s="164"/>
      <c r="BNJ8" s="164"/>
      <c r="BNK8" s="164"/>
      <c r="BNL8" s="164"/>
      <c r="BNM8" s="164"/>
      <c r="BNN8" s="164"/>
      <c r="BNO8" s="164"/>
      <c r="BNP8" s="164"/>
      <c r="BNQ8" s="164"/>
      <c r="BNR8" s="164"/>
      <c r="BNS8" s="164"/>
      <c r="BNT8" s="164"/>
      <c r="BNU8" s="164"/>
      <c r="BNV8" s="164"/>
      <c r="BNW8" s="164"/>
      <c r="BNX8" s="164"/>
      <c r="BNY8" s="164"/>
      <c r="BNZ8" s="164"/>
      <c r="BOA8" s="164"/>
      <c r="BOB8" s="164"/>
      <c r="BOC8" s="164"/>
      <c r="BOD8" s="164"/>
      <c r="BOE8" s="164"/>
      <c r="BOF8" s="164"/>
      <c r="BOG8" s="164"/>
      <c r="BOH8" s="164"/>
      <c r="BOI8" s="164"/>
      <c r="BOJ8" s="164"/>
      <c r="BOK8" s="164"/>
      <c r="BOL8" s="164"/>
      <c r="BOM8" s="164"/>
      <c r="BON8" s="164"/>
      <c r="BOO8" s="164"/>
      <c r="BOP8" s="164"/>
      <c r="BOQ8" s="164"/>
      <c r="BOR8" s="164"/>
      <c r="BOS8" s="164"/>
      <c r="BOT8" s="164"/>
      <c r="BOU8" s="164"/>
      <c r="BOV8" s="164"/>
      <c r="BOW8" s="164"/>
      <c r="BOX8" s="164"/>
      <c r="BOY8" s="164"/>
      <c r="BOZ8" s="164"/>
      <c r="BPA8" s="164"/>
      <c r="BPB8" s="164"/>
      <c r="BPC8" s="164"/>
      <c r="BPD8" s="164"/>
      <c r="BPE8" s="164"/>
      <c r="BPF8" s="164"/>
      <c r="BPG8" s="164"/>
      <c r="BPH8" s="164"/>
      <c r="BPI8" s="164"/>
      <c r="BPJ8" s="164"/>
      <c r="BPK8" s="164"/>
      <c r="BPL8" s="164"/>
      <c r="BPM8" s="164"/>
      <c r="BPN8" s="164"/>
      <c r="BPO8" s="164"/>
      <c r="BPP8" s="164"/>
      <c r="BPQ8" s="164"/>
      <c r="BPR8" s="164"/>
      <c r="BPS8" s="164"/>
      <c r="BPT8" s="164"/>
      <c r="BPU8" s="164"/>
      <c r="BPV8" s="164"/>
      <c r="BPW8" s="164"/>
      <c r="BPX8" s="164"/>
      <c r="BPY8" s="164"/>
      <c r="BPZ8" s="164"/>
      <c r="BQA8" s="164"/>
      <c r="BQB8" s="164"/>
      <c r="BQC8" s="164"/>
      <c r="BQD8" s="164"/>
      <c r="BQE8" s="164"/>
      <c r="BQF8" s="164"/>
      <c r="BQG8" s="164"/>
      <c r="BQH8" s="164"/>
      <c r="BQI8" s="164"/>
      <c r="BQJ8" s="164"/>
      <c r="BQK8" s="164"/>
      <c r="BQL8" s="164"/>
      <c r="BQM8" s="164"/>
      <c r="BQN8" s="164"/>
      <c r="BQO8" s="164"/>
      <c r="BQP8" s="164"/>
      <c r="BQQ8" s="164"/>
      <c r="BQR8" s="164"/>
      <c r="BQS8" s="164"/>
      <c r="BQT8" s="164"/>
      <c r="BQU8" s="164"/>
      <c r="BQV8" s="164"/>
      <c r="BQW8" s="164"/>
      <c r="BQX8" s="164"/>
      <c r="BQY8" s="164"/>
      <c r="BQZ8" s="164"/>
      <c r="BRA8" s="164"/>
      <c r="BRB8" s="164"/>
      <c r="BRC8" s="164"/>
      <c r="BRD8" s="164"/>
      <c r="BRE8" s="164"/>
      <c r="BRF8" s="164"/>
      <c r="BRG8" s="164"/>
      <c r="BRH8" s="164"/>
      <c r="BRI8" s="164"/>
      <c r="BRJ8" s="164"/>
      <c r="BRK8" s="164"/>
      <c r="BRL8" s="164"/>
      <c r="BRM8" s="164"/>
      <c r="BRN8" s="164"/>
      <c r="BRO8" s="164"/>
      <c r="BRP8" s="164"/>
      <c r="BRQ8" s="164"/>
      <c r="BRR8" s="164"/>
      <c r="BRS8" s="164"/>
      <c r="BRT8" s="164"/>
      <c r="BRU8" s="164"/>
      <c r="BRV8" s="164"/>
      <c r="BRW8" s="164"/>
      <c r="BRX8" s="164"/>
      <c r="BRY8" s="164"/>
      <c r="BRZ8" s="164"/>
      <c r="BSA8" s="164"/>
      <c r="BSB8" s="164"/>
      <c r="BSC8" s="164"/>
      <c r="BSD8" s="164"/>
      <c r="BSE8" s="164"/>
      <c r="BSF8" s="164"/>
      <c r="BSG8" s="164"/>
      <c r="BSH8" s="164"/>
      <c r="BSI8" s="164"/>
      <c r="BSJ8" s="164"/>
      <c r="BSK8" s="164"/>
      <c r="BSL8" s="164"/>
      <c r="BSM8" s="164"/>
      <c r="BSN8" s="164"/>
      <c r="BSO8" s="164"/>
      <c r="BSP8" s="164"/>
      <c r="BSQ8" s="164"/>
      <c r="BSR8" s="164"/>
      <c r="BSS8" s="164"/>
      <c r="BST8" s="164"/>
      <c r="BSU8" s="164"/>
      <c r="BSV8" s="164"/>
      <c r="BSW8" s="164"/>
      <c r="BSX8" s="164"/>
      <c r="BSY8" s="164"/>
      <c r="BSZ8" s="164"/>
      <c r="BTA8" s="164"/>
      <c r="BTB8" s="164"/>
      <c r="BTC8" s="164"/>
      <c r="BTD8" s="164"/>
      <c r="BTE8" s="164"/>
      <c r="BTF8" s="164"/>
      <c r="BTG8" s="164"/>
      <c r="BTH8" s="164"/>
      <c r="BTI8" s="164"/>
      <c r="BTJ8" s="164"/>
      <c r="BTK8" s="164"/>
      <c r="BTL8" s="164"/>
      <c r="BTM8" s="164"/>
      <c r="BTN8" s="164"/>
      <c r="BTO8" s="164"/>
      <c r="BTP8" s="164"/>
      <c r="BTQ8" s="164"/>
      <c r="BTR8" s="164"/>
      <c r="BTS8" s="164"/>
      <c r="BTT8" s="164"/>
      <c r="BTU8" s="164"/>
      <c r="BTV8" s="164"/>
      <c r="BTW8" s="164"/>
      <c r="BTX8" s="164"/>
      <c r="BTY8" s="164"/>
      <c r="BTZ8" s="164"/>
      <c r="BUA8" s="164"/>
      <c r="BUB8" s="164"/>
      <c r="BUC8" s="164"/>
      <c r="BUD8" s="164"/>
      <c r="BUE8" s="164"/>
      <c r="BUF8" s="164"/>
      <c r="BUG8" s="164"/>
      <c r="BUH8" s="164"/>
      <c r="BUI8" s="164"/>
      <c r="BUJ8" s="164"/>
      <c r="BUK8" s="164"/>
      <c r="BUL8" s="164"/>
      <c r="BUM8" s="164"/>
      <c r="BUN8" s="164"/>
      <c r="BUO8" s="164"/>
      <c r="BUP8" s="164"/>
      <c r="BUQ8" s="164"/>
      <c r="BUR8" s="164"/>
      <c r="BUS8" s="164"/>
      <c r="BUT8" s="164"/>
      <c r="BUU8" s="164"/>
      <c r="BUV8" s="164"/>
      <c r="BUW8" s="164"/>
      <c r="BUX8" s="164"/>
      <c r="BUY8" s="164"/>
      <c r="BUZ8" s="164"/>
      <c r="BVA8" s="164"/>
      <c r="BVB8" s="164"/>
      <c r="BVC8" s="164"/>
      <c r="BVD8" s="164"/>
      <c r="BVE8" s="164"/>
      <c r="BVF8" s="164"/>
      <c r="BVG8" s="164"/>
      <c r="BVH8" s="164"/>
      <c r="BVI8" s="164"/>
      <c r="BVJ8" s="164"/>
      <c r="BVK8" s="164"/>
      <c r="BVL8" s="164"/>
      <c r="BVM8" s="164"/>
      <c r="BVN8" s="164"/>
      <c r="BVO8" s="164"/>
      <c r="BVP8" s="164"/>
      <c r="BVQ8" s="164"/>
      <c r="BVR8" s="164"/>
      <c r="BVS8" s="164"/>
      <c r="BVT8" s="164"/>
      <c r="BVU8" s="164"/>
      <c r="BVV8" s="164"/>
      <c r="BVW8" s="164"/>
      <c r="BVX8" s="164"/>
      <c r="BVY8" s="164"/>
      <c r="BVZ8" s="164"/>
      <c r="BWA8" s="164"/>
      <c r="BWB8" s="164"/>
      <c r="BWC8" s="164"/>
      <c r="BWD8" s="164"/>
      <c r="BWE8" s="164"/>
      <c r="BWF8" s="164"/>
      <c r="BWG8" s="164"/>
      <c r="BWH8" s="164"/>
      <c r="BWI8" s="164"/>
      <c r="BWJ8" s="164"/>
      <c r="BWK8" s="164"/>
      <c r="BWL8" s="164"/>
      <c r="BWM8" s="164"/>
      <c r="BWN8" s="164"/>
      <c r="BWO8" s="164"/>
      <c r="BWP8" s="164"/>
      <c r="BWQ8" s="164"/>
      <c r="BWR8" s="164"/>
      <c r="BWS8" s="164"/>
      <c r="BWT8" s="164"/>
      <c r="BWU8" s="164"/>
      <c r="BWV8" s="164"/>
      <c r="BWW8" s="164"/>
      <c r="BWX8" s="164"/>
      <c r="BWY8" s="164"/>
      <c r="BWZ8" s="164"/>
      <c r="BXA8" s="164"/>
      <c r="BXB8" s="164"/>
      <c r="BXC8" s="164"/>
      <c r="BXD8" s="164"/>
      <c r="BXE8" s="164"/>
      <c r="BXF8" s="164"/>
      <c r="BXG8" s="164"/>
      <c r="BXH8" s="164"/>
      <c r="BXI8" s="164"/>
      <c r="BXJ8" s="164"/>
      <c r="BXK8" s="164"/>
      <c r="BXL8" s="164"/>
      <c r="BXM8" s="164"/>
      <c r="BXN8" s="164"/>
      <c r="BXO8" s="164"/>
      <c r="BXP8" s="164"/>
      <c r="BXQ8" s="164"/>
      <c r="BXR8" s="164"/>
      <c r="BXS8" s="164"/>
      <c r="BXT8" s="164"/>
      <c r="BXU8" s="164"/>
      <c r="BXV8" s="164"/>
      <c r="BXW8" s="164"/>
      <c r="BXX8" s="164"/>
      <c r="BXY8" s="164"/>
      <c r="BXZ8" s="164"/>
      <c r="BYA8" s="164"/>
      <c r="BYB8" s="164"/>
      <c r="BYC8" s="164"/>
      <c r="BYD8" s="164"/>
      <c r="BYE8" s="164"/>
      <c r="BYF8" s="164"/>
      <c r="BYG8" s="164"/>
      <c r="BYH8" s="164"/>
      <c r="BYI8" s="164"/>
      <c r="BYJ8" s="164"/>
      <c r="BYK8" s="164"/>
      <c r="BYL8" s="164"/>
      <c r="BYM8" s="164"/>
      <c r="BYN8" s="164"/>
      <c r="BYO8" s="164"/>
      <c r="BYP8" s="164"/>
      <c r="BYQ8" s="164"/>
      <c r="BYR8" s="164"/>
      <c r="BYS8" s="164"/>
      <c r="BYT8" s="164"/>
      <c r="BYU8" s="164"/>
      <c r="BYV8" s="164"/>
      <c r="BYW8" s="164"/>
      <c r="BYX8" s="164"/>
      <c r="BYY8" s="164"/>
      <c r="BYZ8" s="164"/>
      <c r="BZA8" s="164"/>
      <c r="BZB8" s="164"/>
      <c r="BZC8" s="164"/>
      <c r="BZD8" s="164"/>
      <c r="BZE8" s="164"/>
      <c r="BZF8" s="164"/>
      <c r="BZG8" s="164"/>
      <c r="BZH8" s="164"/>
      <c r="BZI8" s="164"/>
      <c r="BZJ8" s="164"/>
      <c r="BZK8" s="164"/>
      <c r="BZL8" s="164"/>
      <c r="BZM8" s="164"/>
      <c r="BZN8" s="164"/>
      <c r="BZO8" s="164"/>
      <c r="BZP8" s="164"/>
      <c r="BZQ8" s="164"/>
      <c r="BZR8" s="164"/>
      <c r="BZS8" s="164"/>
      <c r="BZT8" s="164"/>
      <c r="BZU8" s="164"/>
      <c r="BZV8" s="164"/>
      <c r="BZW8" s="164"/>
      <c r="BZX8" s="164"/>
      <c r="BZY8" s="164"/>
      <c r="BZZ8" s="164"/>
      <c r="CAA8" s="164"/>
      <c r="CAB8" s="164"/>
      <c r="CAC8" s="164"/>
      <c r="CAD8" s="164"/>
      <c r="CAE8" s="164"/>
      <c r="CAF8" s="164"/>
      <c r="CAG8" s="164"/>
      <c r="CAH8" s="164"/>
      <c r="CAI8" s="164"/>
      <c r="CAJ8" s="164"/>
      <c r="CAK8" s="164"/>
      <c r="CAL8" s="164"/>
      <c r="CAM8" s="164"/>
      <c r="CAN8" s="164"/>
      <c r="CAO8" s="164"/>
      <c r="CAP8" s="164"/>
      <c r="CAQ8" s="164"/>
      <c r="CAR8" s="164"/>
      <c r="CAS8" s="164"/>
      <c r="CAT8" s="164"/>
      <c r="CAU8" s="164"/>
      <c r="CAV8" s="164"/>
      <c r="CAW8" s="164"/>
      <c r="CAX8" s="164"/>
      <c r="CAY8" s="164"/>
      <c r="CAZ8" s="164"/>
      <c r="CBA8" s="164"/>
      <c r="CBB8" s="164"/>
      <c r="CBC8" s="164"/>
      <c r="CBD8" s="164"/>
      <c r="CBE8" s="164"/>
      <c r="CBF8" s="164"/>
      <c r="CBG8" s="164"/>
      <c r="CBH8" s="164"/>
      <c r="CBI8" s="164"/>
      <c r="CBJ8" s="164"/>
      <c r="CBK8" s="164"/>
      <c r="CBL8" s="164"/>
      <c r="CBM8" s="164"/>
      <c r="CBN8" s="164"/>
      <c r="CBO8" s="164"/>
      <c r="CBP8" s="164"/>
      <c r="CBQ8" s="164"/>
      <c r="CBR8" s="164"/>
      <c r="CBS8" s="164"/>
      <c r="CBT8" s="164"/>
      <c r="CBU8" s="164"/>
      <c r="CBV8" s="164"/>
      <c r="CBW8" s="164"/>
      <c r="CBX8" s="164"/>
      <c r="CBY8" s="164"/>
      <c r="CBZ8" s="164"/>
      <c r="CCA8" s="164"/>
      <c r="CCB8" s="164"/>
      <c r="CCC8" s="164"/>
      <c r="CCD8" s="164"/>
      <c r="CCE8" s="164"/>
      <c r="CCF8" s="164"/>
      <c r="CCG8" s="164"/>
      <c r="CCH8" s="164"/>
      <c r="CCI8" s="164"/>
      <c r="CCJ8" s="164"/>
      <c r="CCK8" s="164"/>
      <c r="CCL8" s="164"/>
      <c r="CCM8" s="164"/>
      <c r="CCN8" s="164"/>
      <c r="CCO8" s="164"/>
      <c r="CCP8" s="164"/>
      <c r="CCQ8" s="164"/>
      <c r="CCR8" s="164"/>
      <c r="CCS8" s="164"/>
      <c r="CCT8" s="164"/>
      <c r="CCU8" s="164"/>
      <c r="CCV8" s="164"/>
      <c r="CCW8" s="164"/>
      <c r="CCX8" s="164"/>
      <c r="CCY8" s="164"/>
      <c r="CCZ8" s="164"/>
      <c r="CDA8" s="164"/>
      <c r="CDB8" s="164"/>
      <c r="CDC8" s="164"/>
      <c r="CDD8" s="164"/>
      <c r="CDE8" s="164"/>
      <c r="CDF8" s="164"/>
      <c r="CDG8" s="164"/>
      <c r="CDH8" s="164"/>
      <c r="CDI8" s="164"/>
      <c r="CDJ8" s="164"/>
      <c r="CDK8" s="164"/>
      <c r="CDL8" s="164"/>
      <c r="CDM8" s="164"/>
      <c r="CDN8" s="164"/>
      <c r="CDO8" s="164"/>
      <c r="CDP8" s="164"/>
      <c r="CDQ8" s="164"/>
      <c r="CDR8" s="164"/>
      <c r="CDS8" s="164"/>
      <c r="CDT8" s="164"/>
      <c r="CDU8" s="164"/>
      <c r="CDV8" s="164"/>
      <c r="CDW8" s="164"/>
      <c r="CDX8" s="164"/>
      <c r="CDY8" s="164"/>
      <c r="CDZ8" s="164"/>
      <c r="CEA8" s="164"/>
      <c r="CEB8" s="164"/>
      <c r="CEC8" s="164"/>
      <c r="CED8" s="164"/>
      <c r="CEE8" s="164"/>
      <c r="CEF8" s="164"/>
      <c r="CEG8" s="164"/>
      <c r="CEH8" s="164"/>
      <c r="CEI8" s="164"/>
      <c r="CEJ8" s="164"/>
      <c r="CEK8" s="164"/>
      <c r="CEL8" s="164"/>
      <c r="CEM8" s="164"/>
      <c r="CEN8" s="164"/>
      <c r="CEO8" s="164"/>
      <c r="CEP8" s="164"/>
      <c r="CEQ8" s="164"/>
      <c r="CER8" s="164"/>
      <c r="CES8" s="164"/>
      <c r="CET8" s="164"/>
      <c r="CEU8" s="164"/>
      <c r="CEV8" s="164"/>
      <c r="CEW8" s="164"/>
      <c r="CEX8" s="164"/>
      <c r="CEY8" s="164"/>
      <c r="CEZ8" s="164"/>
      <c r="CFA8" s="164"/>
      <c r="CFB8" s="164"/>
      <c r="CFC8" s="164"/>
      <c r="CFD8" s="164"/>
      <c r="CFE8" s="164"/>
      <c r="CFF8" s="164"/>
      <c r="CFG8" s="164"/>
      <c r="CFH8" s="164"/>
      <c r="CFI8" s="164"/>
      <c r="CFJ8" s="164"/>
      <c r="CFK8" s="164"/>
      <c r="CFL8" s="164"/>
      <c r="CFM8" s="164"/>
      <c r="CFN8" s="164"/>
      <c r="CFO8" s="164"/>
      <c r="CFP8" s="164"/>
      <c r="CFQ8" s="164"/>
      <c r="CFR8" s="164"/>
      <c r="CFS8" s="164"/>
      <c r="CFT8" s="164"/>
      <c r="CFU8" s="164"/>
      <c r="CFV8" s="164"/>
      <c r="CFW8" s="164"/>
      <c r="CFX8" s="164"/>
      <c r="CFY8" s="164"/>
      <c r="CFZ8" s="164"/>
      <c r="CGA8" s="164"/>
      <c r="CGB8" s="164"/>
      <c r="CGC8" s="164"/>
      <c r="CGD8" s="164"/>
      <c r="CGE8" s="164"/>
      <c r="CGF8" s="164"/>
      <c r="CGG8" s="164"/>
      <c r="CGH8" s="164"/>
      <c r="CGI8" s="164"/>
      <c r="CGJ8" s="164"/>
      <c r="CGK8" s="164"/>
      <c r="CGL8" s="164"/>
      <c r="CGM8" s="164"/>
      <c r="CGN8" s="164"/>
      <c r="CGO8" s="164"/>
      <c r="CGP8" s="164"/>
      <c r="CGQ8" s="164"/>
      <c r="CGR8" s="164"/>
      <c r="CGS8" s="164"/>
      <c r="CGT8" s="164"/>
      <c r="CGU8" s="164"/>
      <c r="CGV8" s="164"/>
      <c r="CGW8" s="164"/>
      <c r="CGX8" s="164"/>
      <c r="CGY8" s="164"/>
      <c r="CGZ8" s="164"/>
      <c r="CHA8" s="164"/>
      <c r="CHB8" s="164"/>
      <c r="CHC8" s="164"/>
      <c r="CHD8" s="164"/>
      <c r="CHE8" s="164"/>
      <c r="CHF8" s="164"/>
      <c r="CHG8" s="164"/>
      <c r="CHH8" s="164"/>
      <c r="CHI8" s="164"/>
      <c r="CHJ8" s="164"/>
      <c r="CHK8" s="164"/>
      <c r="CHL8" s="164"/>
      <c r="CHM8" s="164"/>
      <c r="CHN8" s="164"/>
      <c r="CHO8" s="164"/>
      <c r="CHP8" s="164"/>
      <c r="CHQ8" s="164"/>
      <c r="CHR8" s="164"/>
      <c r="CHS8" s="164"/>
      <c r="CHT8" s="164"/>
      <c r="CHU8" s="164"/>
      <c r="CHV8" s="164"/>
      <c r="CHW8" s="164"/>
      <c r="CHX8" s="164"/>
      <c r="CHY8" s="164"/>
      <c r="CHZ8" s="164"/>
      <c r="CIA8" s="164"/>
      <c r="CIB8" s="164"/>
      <c r="CIC8" s="164"/>
      <c r="CID8" s="164"/>
      <c r="CIE8" s="164"/>
      <c r="CIF8" s="164"/>
      <c r="CIG8" s="164"/>
      <c r="CIH8" s="164"/>
      <c r="CII8" s="164"/>
      <c r="CIJ8" s="164"/>
      <c r="CIK8" s="164"/>
      <c r="CIL8" s="164"/>
      <c r="CIM8" s="164"/>
      <c r="CIN8" s="164"/>
      <c r="CIO8" s="164"/>
      <c r="CIP8" s="164"/>
      <c r="CIQ8" s="164"/>
      <c r="CIR8" s="164"/>
      <c r="CIS8" s="164"/>
      <c r="CIT8" s="164"/>
      <c r="CIU8" s="164"/>
      <c r="CIV8" s="164"/>
      <c r="CIW8" s="164"/>
      <c r="CIX8" s="164"/>
      <c r="CIY8" s="164"/>
      <c r="CIZ8" s="164"/>
      <c r="CJA8" s="164"/>
      <c r="CJB8" s="164"/>
      <c r="CJC8" s="164"/>
      <c r="CJD8" s="164"/>
      <c r="CJE8" s="164"/>
      <c r="CJF8" s="164"/>
      <c r="CJG8" s="164"/>
      <c r="CJH8" s="164"/>
      <c r="CJI8" s="164"/>
      <c r="CJJ8" s="164"/>
      <c r="CJK8" s="164"/>
      <c r="CJL8" s="164"/>
      <c r="CJM8" s="164"/>
      <c r="CJN8" s="164"/>
      <c r="CJO8" s="164"/>
      <c r="CJP8" s="164"/>
      <c r="CJQ8" s="164"/>
      <c r="CJR8" s="164"/>
      <c r="CJS8" s="164"/>
      <c r="CJT8" s="164"/>
      <c r="CJU8" s="164"/>
      <c r="CJV8" s="164"/>
      <c r="CJW8" s="164"/>
      <c r="CJX8" s="164"/>
      <c r="CJY8" s="164"/>
      <c r="CJZ8" s="164"/>
      <c r="CKA8" s="164"/>
      <c r="CKB8" s="164"/>
      <c r="CKC8" s="164"/>
      <c r="CKD8" s="164"/>
      <c r="CKE8" s="164"/>
      <c r="CKF8" s="164"/>
      <c r="CKG8" s="164"/>
      <c r="CKH8" s="164"/>
      <c r="CKI8" s="164"/>
      <c r="CKJ8" s="164"/>
      <c r="CKK8" s="164"/>
      <c r="CKL8" s="164"/>
      <c r="CKM8" s="164"/>
      <c r="CKN8" s="164"/>
      <c r="CKO8" s="164"/>
      <c r="CKP8" s="164"/>
      <c r="CKQ8" s="164"/>
      <c r="CKR8" s="164"/>
      <c r="CKS8" s="164"/>
      <c r="CKT8" s="164"/>
      <c r="CKU8" s="164"/>
      <c r="CKV8" s="164"/>
      <c r="CKW8" s="164"/>
      <c r="CKX8" s="164"/>
      <c r="CKY8" s="164"/>
      <c r="CKZ8" s="164"/>
      <c r="CLA8" s="164"/>
      <c r="CLB8" s="164"/>
      <c r="CLC8" s="164"/>
      <c r="CLD8" s="164"/>
      <c r="CLE8" s="164"/>
      <c r="CLF8" s="164"/>
      <c r="CLG8" s="164"/>
      <c r="CLH8" s="164"/>
      <c r="CLI8" s="164"/>
      <c r="CLJ8" s="164"/>
      <c r="CLK8" s="164"/>
      <c r="CLL8" s="164"/>
      <c r="CLM8" s="164"/>
      <c r="CLN8" s="164"/>
      <c r="CLO8" s="164"/>
      <c r="CLP8" s="164"/>
      <c r="CLQ8" s="164"/>
      <c r="CLR8" s="164"/>
      <c r="CLS8" s="164"/>
      <c r="CLT8" s="164"/>
      <c r="CLU8" s="164"/>
      <c r="CLV8" s="164"/>
      <c r="CLW8" s="164"/>
      <c r="CLX8" s="164"/>
      <c r="CLY8" s="164"/>
      <c r="CLZ8" s="164"/>
      <c r="CMA8" s="164"/>
      <c r="CMB8" s="164"/>
      <c r="CMC8" s="164"/>
      <c r="CMD8" s="164"/>
      <c r="CME8" s="164"/>
      <c r="CMF8" s="164"/>
      <c r="CMG8" s="164"/>
      <c r="CMH8" s="164"/>
      <c r="CMI8" s="164"/>
      <c r="CMJ8" s="164"/>
      <c r="CMK8" s="164"/>
      <c r="CML8" s="164"/>
      <c r="CMM8" s="164"/>
      <c r="CMN8" s="164"/>
      <c r="CMO8" s="164"/>
      <c r="CMP8" s="164"/>
      <c r="CMQ8" s="164"/>
      <c r="CMR8" s="164"/>
      <c r="CMS8" s="164"/>
      <c r="CMT8" s="164"/>
      <c r="CMU8" s="164"/>
      <c r="CMV8" s="164"/>
      <c r="CMW8" s="164"/>
      <c r="CMX8" s="164"/>
      <c r="CMY8" s="164"/>
      <c r="CMZ8" s="164"/>
      <c r="CNA8" s="164"/>
      <c r="CNB8" s="164"/>
      <c r="CNC8" s="164"/>
      <c r="CND8" s="164"/>
      <c r="CNE8" s="164"/>
      <c r="CNF8" s="164"/>
      <c r="CNG8" s="164"/>
      <c r="CNH8" s="164"/>
      <c r="CNI8" s="164"/>
      <c r="CNJ8" s="164"/>
      <c r="CNK8" s="164"/>
      <c r="CNL8" s="164"/>
      <c r="CNM8" s="164"/>
      <c r="CNN8" s="164"/>
      <c r="CNO8" s="164"/>
      <c r="CNP8" s="164"/>
      <c r="CNQ8" s="164"/>
      <c r="CNR8" s="164"/>
      <c r="CNS8" s="164"/>
      <c r="CNT8" s="164"/>
      <c r="CNU8" s="164"/>
      <c r="CNV8" s="164"/>
      <c r="CNW8" s="164"/>
      <c r="CNX8" s="164"/>
      <c r="CNY8" s="164"/>
      <c r="CNZ8" s="164"/>
      <c r="COA8" s="164"/>
      <c r="COB8" s="164"/>
      <c r="COC8" s="164"/>
      <c r="COD8" s="164"/>
      <c r="COE8" s="164"/>
      <c r="COF8" s="164"/>
      <c r="COG8" s="164"/>
      <c r="COH8" s="164"/>
      <c r="COI8" s="164"/>
      <c r="COJ8" s="164"/>
      <c r="COK8" s="164"/>
      <c r="COL8" s="164"/>
      <c r="COM8" s="164"/>
      <c r="CON8" s="164"/>
      <c r="COO8" s="164"/>
      <c r="COP8" s="164"/>
      <c r="COQ8" s="164"/>
      <c r="COR8" s="164"/>
      <c r="COS8" s="164"/>
      <c r="COT8" s="164"/>
      <c r="COU8" s="164"/>
      <c r="COV8" s="164"/>
      <c r="COW8" s="164"/>
      <c r="COX8" s="164"/>
      <c r="COY8" s="164"/>
      <c r="COZ8" s="164"/>
      <c r="CPA8" s="164"/>
      <c r="CPB8" s="164"/>
      <c r="CPC8" s="164"/>
      <c r="CPD8" s="164"/>
      <c r="CPE8" s="164"/>
      <c r="CPF8" s="164"/>
      <c r="CPG8" s="164"/>
      <c r="CPH8" s="164"/>
      <c r="CPI8" s="164"/>
      <c r="CPJ8" s="164"/>
      <c r="CPK8" s="164"/>
      <c r="CPL8" s="164"/>
      <c r="CPM8" s="164"/>
      <c r="CPN8" s="164"/>
      <c r="CPO8" s="164"/>
      <c r="CPP8" s="164"/>
      <c r="CPQ8" s="164"/>
      <c r="CPR8" s="164"/>
      <c r="CPS8" s="164"/>
      <c r="CPT8" s="164"/>
      <c r="CPU8" s="164"/>
      <c r="CPV8" s="164"/>
      <c r="CPW8" s="164"/>
      <c r="CPX8" s="164"/>
      <c r="CPY8" s="164"/>
      <c r="CPZ8" s="164"/>
      <c r="CQA8" s="164"/>
      <c r="CQB8" s="164"/>
      <c r="CQC8" s="164"/>
      <c r="CQD8" s="164"/>
      <c r="CQE8" s="164"/>
      <c r="CQF8" s="164"/>
      <c r="CQG8" s="164"/>
      <c r="CQH8" s="164"/>
      <c r="CQI8" s="164"/>
      <c r="CQJ8" s="164"/>
      <c r="CQK8" s="164"/>
      <c r="CQL8" s="164"/>
      <c r="CQM8" s="164"/>
      <c r="CQN8" s="164"/>
      <c r="CQO8" s="164"/>
      <c r="CQP8" s="164"/>
      <c r="CQQ8" s="164"/>
      <c r="CQR8" s="164"/>
      <c r="CQS8" s="164"/>
      <c r="CQT8" s="164"/>
      <c r="CQU8" s="164"/>
      <c r="CQV8" s="164"/>
      <c r="CQW8" s="164"/>
      <c r="CQX8" s="164"/>
      <c r="CQY8" s="164"/>
      <c r="CQZ8" s="164"/>
      <c r="CRA8" s="164"/>
      <c r="CRB8" s="164"/>
      <c r="CRC8" s="164"/>
      <c r="CRD8" s="164"/>
      <c r="CRE8" s="164"/>
      <c r="CRF8" s="164"/>
      <c r="CRG8" s="164"/>
      <c r="CRH8" s="164"/>
      <c r="CRI8" s="164"/>
      <c r="CRJ8" s="164"/>
      <c r="CRK8" s="164"/>
      <c r="CRL8" s="164"/>
      <c r="CRM8" s="164"/>
      <c r="CRN8" s="164"/>
      <c r="CRO8" s="164"/>
      <c r="CRP8" s="164"/>
      <c r="CRQ8" s="164"/>
      <c r="CRR8" s="164"/>
      <c r="CRS8" s="164"/>
      <c r="CRT8" s="164"/>
      <c r="CRU8" s="164"/>
      <c r="CRV8" s="164"/>
      <c r="CRW8" s="164"/>
      <c r="CRX8" s="164"/>
      <c r="CRY8" s="164"/>
      <c r="CRZ8" s="164"/>
      <c r="CSA8" s="164"/>
      <c r="CSB8" s="164"/>
      <c r="CSC8" s="164"/>
      <c r="CSD8" s="164"/>
      <c r="CSE8" s="164"/>
      <c r="CSF8" s="164"/>
      <c r="CSG8" s="164"/>
      <c r="CSH8" s="164"/>
      <c r="CSI8" s="164"/>
      <c r="CSJ8" s="164"/>
      <c r="CSK8" s="164"/>
      <c r="CSL8" s="164"/>
      <c r="CSM8" s="164"/>
      <c r="CSN8" s="164"/>
      <c r="CSO8" s="164"/>
      <c r="CSP8" s="164"/>
      <c r="CSQ8" s="164"/>
      <c r="CSR8" s="164"/>
      <c r="CSS8" s="164"/>
      <c r="CST8" s="164"/>
      <c r="CSU8" s="164"/>
      <c r="CSV8" s="164"/>
      <c r="CSW8" s="164"/>
      <c r="CSX8" s="164"/>
      <c r="CSY8" s="164"/>
      <c r="CSZ8" s="164"/>
      <c r="CTA8" s="164"/>
      <c r="CTB8" s="164"/>
      <c r="CTC8" s="164"/>
      <c r="CTD8" s="164"/>
      <c r="CTE8" s="164"/>
      <c r="CTF8" s="164"/>
      <c r="CTG8" s="164"/>
      <c r="CTH8" s="164"/>
      <c r="CTI8" s="164"/>
      <c r="CTJ8" s="164"/>
      <c r="CTK8" s="164"/>
      <c r="CTL8" s="164"/>
      <c r="CTM8" s="164"/>
      <c r="CTN8" s="164"/>
      <c r="CTO8" s="164"/>
      <c r="CTP8" s="164"/>
      <c r="CTQ8" s="164"/>
      <c r="CTR8" s="164"/>
      <c r="CTS8" s="164"/>
      <c r="CTT8" s="164"/>
      <c r="CTU8" s="164"/>
      <c r="CTV8" s="164"/>
      <c r="CTW8" s="164"/>
      <c r="CTX8" s="164"/>
      <c r="CTY8" s="164"/>
      <c r="CTZ8" s="164"/>
      <c r="CUA8" s="164"/>
      <c r="CUB8" s="164"/>
      <c r="CUC8" s="164"/>
      <c r="CUD8" s="164"/>
      <c r="CUE8" s="164"/>
      <c r="CUF8" s="164"/>
      <c r="CUG8" s="164"/>
      <c r="CUH8" s="164"/>
      <c r="CUI8" s="164"/>
      <c r="CUJ8" s="164"/>
      <c r="CUK8" s="164"/>
      <c r="CUL8" s="164"/>
      <c r="CUM8" s="164"/>
      <c r="CUN8" s="164"/>
      <c r="CUO8" s="164"/>
      <c r="CUP8" s="164"/>
      <c r="CUQ8" s="164"/>
      <c r="CUR8" s="164"/>
      <c r="CUS8" s="164"/>
      <c r="CUT8" s="164"/>
      <c r="CUU8" s="164"/>
      <c r="CUV8" s="164"/>
      <c r="CUW8" s="164"/>
      <c r="CUX8" s="164"/>
      <c r="CUY8" s="164"/>
      <c r="CUZ8" s="164"/>
      <c r="CVA8" s="164"/>
      <c r="CVB8" s="164"/>
      <c r="CVC8" s="164"/>
      <c r="CVD8" s="164"/>
      <c r="CVE8" s="164"/>
      <c r="CVF8" s="164"/>
      <c r="CVG8" s="164"/>
      <c r="CVH8" s="164"/>
      <c r="CVI8" s="164"/>
      <c r="CVJ8" s="164"/>
      <c r="CVK8" s="164"/>
      <c r="CVL8" s="164"/>
      <c r="CVM8" s="164"/>
      <c r="CVN8" s="164"/>
      <c r="CVO8" s="164"/>
      <c r="CVP8" s="164"/>
      <c r="CVQ8" s="164"/>
      <c r="CVR8" s="164"/>
      <c r="CVS8" s="164"/>
      <c r="CVT8" s="164"/>
      <c r="CVU8" s="164"/>
      <c r="CVV8" s="164"/>
      <c r="CVW8" s="164"/>
      <c r="CVX8" s="164"/>
      <c r="CVY8" s="164"/>
      <c r="CVZ8" s="164"/>
      <c r="CWA8" s="164"/>
      <c r="CWB8" s="164"/>
      <c r="CWC8" s="164"/>
      <c r="CWD8" s="164"/>
      <c r="CWE8" s="164"/>
      <c r="CWF8" s="164"/>
      <c r="CWG8" s="164"/>
      <c r="CWH8" s="164"/>
      <c r="CWI8" s="164"/>
      <c r="CWJ8" s="164"/>
      <c r="CWK8" s="164"/>
      <c r="CWL8" s="164"/>
      <c r="CWM8" s="164"/>
      <c r="CWN8" s="164"/>
      <c r="CWO8" s="164"/>
      <c r="CWP8" s="164"/>
      <c r="CWQ8" s="164"/>
      <c r="CWR8" s="164"/>
      <c r="CWS8" s="164"/>
      <c r="CWT8" s="164"/>
      <c r="CWU8" s="164"/>
      <c r="CWV8" s="164"/>
      <c r="CWW8" s="164"/>
      <c r="CWX8" s="164"/>
      <c r="CWY8" s="164"/>
      <c r="CWZ8" s="164"/>
      <c r="CXA8" s="164"/>
      <c r="CXB8" s="164"/>
      <c r="CXC8" s="164"/>
      <c r="CXD8" s="164"/>
      <c r="CXE8" s="164"/>
      <c r="CXF8" s="164"/>
      <c r="CXG8" s="164"/>
      <c r="CXH8" s="164"/>
      <c r="CXI8" s="164"/>
      <c r="CXJ8" s="164"/>
      <c r="CXK8" s="164"/>
      <c r="CXL8" s="164"/>
      <c r="CXM8" s="164"/>
      <c r="CXN8" s="164"/>
      <c r="CXO8" s="164"/>
      <c r="CXP8" s="164"/>
      <c r="CXQ8" s="164"/>
      <c r="CXR8" s="164"/>
      <c r="CXS8" s="164"/>
      <c r="CXT8" s="164"/>
      <c r="CXU8" s="164"/>
      <c r="CXV8" s="164"/>
      <c r="CXW8" s="164"/>
      <c r="CXX8" s="164"/>
      <c r="CXY8" s="164"/>
      <c r="CXZ8" s="164"/>
      <c r="CYA8" s="164"/>
      <c r="CYB8" s="164"/>
      <c r="CYC8" s="164"/>
      <c r="CYD8" s="164"/>
      <c r="CYE8" s="164"/>
      <c r="CYF8" s="164"/>
      <c r="CYG8" s="164"/>
      <c r="CYH8" s="164"/>
      <c r="CYI8" s="164"/>
      <c r="CYJ8" s="164"/>
      <c r="CYK8" s="164"/>
      <c r="CYL8" s="164"/>
      <c r="CYM8" s="164"/>
      <c r="CYN8" s="164"/>
      <c r="CYO8" s="164"/>
      <c r="CYP8" s="164"/>
      <c r="CYQ8" s="164"/>
      <c r="CYR8" s="164"/>
      <c r="CYS8" s="164"/>
      <c r="CYT8" s="164"/>
      <c r="CYU8" s="164"/>
      <c r="CYV8" s="164"/>
      <c r="CYW8" s="164"/>
      <c r="CYX8" s="164"/>
      <c r="CYY8" s="164"/>
      <c r="CYZ8" s="164"/>
      <c r="CZA8" s="164"/>
      <c r="CZB8" s="164"/>
      <c r="CZC8" s="164"/>
      <c r="CZD8" s="164"/>
      <c r="CZE8" s="164"/>
      <c r="CZF8" s="164"/>
      <c r="CZG8" s="164"/>
      <c r="CZH8" s="164"/>
      <c r="CZI8" s="164"/>
      <c r="CZJ8" s="164"/>
      <c r="CZK8" s="164"/>
      <c r="CZL8" s="164"/>
      <c r="CZM8" s="164"/>
      <c r="CZN8" s="164"/>
      <c r="CZO8" s="164"/>
      <c r="CZP8" s="164"/>
      <c r="CZQ8" s="164"/>
      <c r="CZR8" s="164"/>
      <c r="CZS8" s="164"/>
      <c r="CZT8" s="164"/>
      <c r="CZU8" s="164"/>
      <c r="CZV8" s="164"/>
      <c r="CZW8" s="164"/>
      <c r="CZX8" s="164"/>
      <c r="CZY8" s="164"/>
      <c r="CZZ8" s="164"/>
      <c r="DAA8" s="164"/>
      <c r="DAB8" s="164"/>
      <c r="DAC8" s="164"/>
      <c r="DAD8" s="164"/>
      <c r="DAE8" s="164"/>
      <c r="DAF8" s="164"/>
      <c r="DAG8" s="164"/>
      <c r="DAH8" s="164"/>
      <c r="DAI8" s="164"/>
      <c r="DAJ8" s="164"/>
      <c r="DAK8" s="164"/>
      <c r="DAL8" s="164"/>
      <c r="DAM8" s="164"/>
      <c r="DAN8" s="164"/>
      <c r="DAO8" s="164"/>
      <c r="DAP8" s="164"/>
      <c r="DAQ8" s="164"/>
      <c r="DAR8" s="164"/>
      <c r="DAS8" s="164"/>
      <c r="DAT8" s="164"/>
      <c r="DAU8" s="164"/>
      <c r="DAV8" s="164"/>
      <c r="DAW8" s="164"/>
      <c r="DAX8" s="164"/>
      <c r="DAY8" s="164"/>
      <c r="DAZ8" s="164"/>
      <c r="DBA8" s="164"/>
      <c r="DBB8" s="164"/>
      <c r="DBC8" s="164"/>
      <c r="DBD8" s="164"/>
      <c r="DBE8" s="164"/>
      <c r="DBF8" s="164"/>
      <c r="DBG8" s="164"/>
      <c r="DBH8" s="164"/>
      <c r="DBI8" s="164"/>
      <c r="DBJ8" s="164"/>
      <c r="DBK8" s="164"/>
      <c r="DBL8" s="164"/>
      <c r="DBM8" s="164"/>
      <c r="DBN8" s="164"/>
      <c r="DBO8" s="164"/>
      <c r="DBP8" s="164"/>
      <c r="DBQ8" s="164"/>
      <c r="DBR8" s="164"/>
      <c r="DBS8" s="164"/>
      <c r="DBT8" s="164"/>
      <c r="DBU8" s="164"/>
      <c r="DBV8" s="164"/>
      <c r="DBW8" s="164"/>
      <c r="DBX8" s="164"/>
      <c r="DBY8" s="164"/>
      <c r="DBZ8" s="164"/>
      <c r="DCA8" s="164"/>
      <c r="DCB8" s="164"/>
      <c r="DCC8" s="164"/>
      <c r="DCD8" s="164"/>
      <c r="DCE8" s="164"/>
      <c r="DCF8" s="164"/>
      <c r="DCG8" s="164"/>
      <c r="DCH8" s="164"/>
      <c r="DCI8" s="164"/>
      <c r="DCJ8" s="164"/>
      <c r="DCK8" s="164"/>
      <c r="DCL8" s="164"/>
      <c r="DCM8" s="164"/>
      <c r="DCN8" s="164"/>
      <c r="DCO8" s="164"/>
      <c r="DCP8" s="164"/>
      <c r="DCQ8" s="164"/>
      <c r="DCR8" s="164"/>
      <c r="DCS8" s="164"/>
      <c r="DCT8" s="164"/>
      <c r="DCU8" s="164"/>
      <c r="DCV8" s="164"/>
      <c r="DCW8" s="164"/>
      <c r="DCX8" s="164"/>
      <c r="DCY8" s="164"/>
      <c r="DCZ8" s="164"/>
      <c r="DDA8" s="164"/>
      <c r="DDB8" s="164"/>
      <c r="DDC8" s="164"/>
      <c r="DDD8" s="164"/>
      <c r="DDE8" s="164"/>
      <c r="DDF8" s="164"/>
      <c r="DDG8" s="164"/>
      <c r="DDH8" s="164"/>
      <c r="DDI8" s="164"/>
      <c r="DDJ8" s="164"/>
      <c r="DDK8" s="164"/>
      <c r="DDL8" s="164"/>
      <c r="DDM8" s="164"/>
      <c r="DDN8" s="164"/>
      <c r="DDO8" s="164"/>
      <c r="DDP8" s="164"/>
      <c r="DDQ8" s="164"/>
      <c r="DDR8" s="164"/>
      <c r="DDS8" s="164"/>
      <c r="DDT8" s="164"/>
      <c r="DDU8" s="164"/>
      <c r="DDV8" s="164"/>
      <c r="DDW8" s="164"/>
      <c r="DDX8" s="164"/>
      <c r="DDY8" s="164"/>
      <c r="DDZ8" s="164"/>
      <c r="DEA8" s="164"/>
      <c r="DEB8" s="164"/>
      <c r="DEC8" s="164"/>
      <c r="DED8" s="164"/>
      <c r="DEE8" s="164"/>
      <c r="DEF8" s="164"/>
      <c r="DEG8" s="164"/>
      <c r="DEH8" s="164"/>
      <c r="DEI8" s="164"/>
      <c r="DEJ8" s="164"/>
      <c r="DEK8" s="164"/>
      <c r="DEL8" s="164"/>
      <c r="DEM8" s="164"/>
      <c r="DEN8" s="164"/>
      <c r="DEO8" s="164"/>
      <c r="DEP8" s="164"/>
      <c r="DEQ8" s="164"/>
      <c r="DER8" s="164"/>
      <c r="DES8" s="164"/>
      <c r="DET8" s="164"/>
      <c r="DEU8" s="164"/>
      <c r="DEV8" s="164"/>
      <c r="DEW8" s="164"/>
      <c r="DEX8" s="164"/>
      <c r="DEY8" s="164"/>
      <c r="DEZ8" s="164"/>
      <c r="DFA8" s="164"/>
      <c r="DFB8" s="164"/>
      <c r="DFC8" s="164"/>
      <c r="DFD8" s="164"/>
      <c r="DFE8" s="164"/>
      <c r="DFF8" s="164"/>
      <c r="DFG8" s="164"/>
      <c r="DFH8" s="164"/>
      <c r="DFI8" s="164"/>
      <c r="DFJ8" s="164"/>
      <c r="DFK8" s="164"/>
      <c r="DFL8" s="164"/>
      <c r="DFM8" s="164"/>
      <c r="DFN8" s="164"/>
      <c r="DFO8" s="164"/>
      <c r="DFP8" s="164"/>
      <c r="DFQ8" s="164"/>
      <c r="DFR8" s="164"/>
      <c r="DFS8" s="164"/>
      <c r="DFT8" s="164"/>
      <c r="DFU8" s="164"/>
      <c r="DFV8" s="164"/>
      <c r="DFW8" s="164"/>
      <c r="DFX8" s="164"/>
      <c r="DFY8" s="164"/>
      <c r="DFZ8" s="164"/>
      <c r="DGA8" s="164"/>
      <c r="DGB8" s="164"/>
      <c r="DGC8" s="164"/>
      <c r="DGD8" s="164"/>
      <c r="DGE8" s="164"/>
      <c r="DGF8" s="164"/>
      <c r="DGG8" s="164"/>
      <c r="DGH8" s="164"/>
      <c r="DGI8" s="164"/>
      <c r="DGJ8" s="164"/>
      <c r="DGK8" s="164"/>
      <c r="DGL8" s="164"/>
      <c r="DGM8" s="164"/>
      <c r="DGN8" s="164"/>
      <c r="DGO8" s="164"/>
      <c r="DGP8" s="164"/>
      <c r="DGQ8" s="164"/>
      <c r="DGR8" s="164"/>
      <c r="DGS8" s="164"/>
      <c r="DGT8" s="164"/>
      <c r="DGU8" s="164"/>
      <c r="DGV8" s="164"/>
      <c r="DGW8" s="164"/>
      <c r="DGX8" s="164"/>
      <c r="DGY8" s="164"/>
      <c r="DGZ8" s="164"/>
      <c r="DHA8" s="164"/>
      <c r="DHB8" s="164"/>
      <c r="DHC8" s="164"/>
      <c r="DHD8" s="164"/>
      <c r="DHE8" s="164"/>
      <c r="DHF8" s="164"/>
      <c r="DHG8" s="164"/>
      <c r="DHH8" s="164"/>
      <c r="DHI8" s="164"/>
      <c r="DHJ8" s="164"/>
      <c r="DHK8" s="164"/>
      <c r="DHL8" s="164"/>
      <c r="DHM8" s="164"/>
      <c r="DHN8" s="164"/>
      <c r="DHO8" s="164"/>
      <c r="DHP8" s="164"/>
      <c r="DHQ8" s="164"/>
      <c r="DHR8" s="164"/>
      <c r="DHS8" s="164"/>
      <c r="DHT8" s="164"/>
      <c r="DHU8" s="164"/>
      <c r="DHV8" s="164"/>
      <c r="DHW8" s="164"/>
      <c r="DHX8" s="164"/>
      <c r="DHY8" s="164"/>
      <c r="DHZ8" s="164"/>
      <c r="DIA8" s="164"/>
      <c r="DIB8" s="164"/>
      <c r="DIC8" s="164"/>
      <c r="DID8" s="164"/>
      <c r="DIE8" s="164"/>
      <c r="DIF8" s="164"/>
      <c r="DIG8" s="164"/>
      <c r="DIH8" s="164"/>
      <c r="DII8" s="164"/>
      <c r="DIJ8" s="164"/>
      <c r="DIK8" s="164"/>
      <c r="DIL8" s="164"/>
      <c r="DIM8" s="164"/>
      <c r="DIN8" s="164"/>
      <c r="DIO8" s="164"/>
      <c r="DIP8" s="164"/>
      <c r="DIQ8" s="164"/>
      <c r="DIR8" s="164"/>
      <c r="DIS8" s="164"/>
      <c r="DIT8" s="164"/>
      <c r="DIU8" s="164"/>
      <c r="DIV8" s="164"/>
      <c r="DIW8" s="164"/>
      <c r="DIX8" s="164"/>
      <c r="DIY8" s="164"/>
      <c r="DIZ8" s="164"/>
      <c r="DJA8" s="164"/>
      <c r="DJB8" s="164"/>
      <c r="DJC8" s="164"/>
      <c r="DJD8" s="164"/>
      <c r="DJE8" s="164"/>
      <c r="DJF8" s="164"/>
      <c r="DJG8" s="164"/>
      <c r="DJH8" s="164"/>
      <c r="DJI8" s="164"/>
      <c r="DJJ8" s="164"/>
      <c r="DJK8" s="164"/>
      <c r="DJL8" s="164"/>
      <c r="DJM8" s="164"/>
      <c r="DJN8" s="164"/>
      <c r="DJO8" s="164"/>
      <c r="DJP8" s="164"/>
      <c r="DJQ8" s="164"/>
      <c r="DJR8" s="164"/>
      <c r="DJS8" s="164"/>
      <c r="DJT8" s="164"/>
      <c r="DJU8" s="164"/>
      <c r="DJV8" s="164"/>
      <c r="DJW8" s="164"/>
      <c r="DJX8" s="164"/>
      <c r="DJY8" s="164"/>
      <c r="DJZ8" s="164"/>
      <c r="DKA8" s="164"/>
      <c r="DKB8" s="164"/>
      <c r="DKC8" s="164"/>
      <c r="DKD8" s="164"/>
      <c r="DKE8" s="164"/>
      <c r="DKF8" s="164"/>
      <c r="DKG8" s="164"/>
      <c r="DKH8" s="164"/>
      <c r="DKI8" s="164"/>
      <c r="DKJ8" s="164"/>
      <c r="DKK8" s="164"/>
      <c r="DKL8" s="164"/>
      <c r="DKM8" s="164"/>
      <c r="DKN8" s="164"/>
    </row>
    <row r="9" spans="1:3004" s="163" customFormat="1" ht="18" customHeight="1" x14ac:dyDescent="0.25">
      <c r="A9" s="270"/>
      <c r="B9" s="258" t="s">
        <v>187</v>
      </c>
      <c r="C9" s="222"/>
      <c r="D9" s="222"/>
      <c r="E9" s="222"/>
      <c r="F9" s="222"/>
      <c r="G9" s="222"/>
      <c r="H9" s="222"/>
      <c r="I9" s="222">
        <v>-120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  <c r="IW9" s="171"/>
      <c r="IX9" s="171"/>
      <c r="IY9" s="171"/>
      <c r="IZ9" s="171"/>
      <c r="JA9" s="171"/>
      <c r="JB9" s="171"/>
      <c r="JC9" s="171"/>
      <c r="JD9" s="171"/>
      <c r="JE9" s="171"/>
      <c r="JF9" s="171"/>
      <c r="JG9" s="171"/>
      <c r="JH9" s="171"/>
      <c r="JI9" s="171"/>
      <c r="JJ9" s="171"/>
      <c r="JK9" s="171"/>
      <c r="JL9" s="171"/>
      <c r="JM9" s="171"/>
      <c r="JN9" s="171"/>
      <c r="JO9" s="171"/>
      <c r="JP9" s="171"/>
      <c r="JQ9" s="171"/>
      <c r="JR9" s="171"/>
      <c r="JS9" s="171"/>
      <c r="JT9" s="171"/>
      <c r="JU9" s="171"/>
      <c r="JV9" s="171"/>
      <c r="JW9" s="171"/>
      <c r="JX9" s="171"/>
      <c r="JY9" s="171"/>
      <c r="JZ9" s="171"/>
      <c r="KA9" s="171"/>
      <c r="KB9" s="171"/>
      <c r="KC9" s="171"/>
      <c r="KD9" s="171"/>
      <c r="KE9" s="171"/>
      <c r="KF9" s="171"/>
      <c r="KG9" s="171"/>
      <c r="KH9" s="171"/>
      <c r="KI9" s="171"/>
      <c r="KJ9" s="171"/>
      <c r="KK9" s="171"/>
      <c r="KL9" s="171"/>
      <c r="KM9" s="171"/>
      <c r="KN9" s="171"/>
      <c r="KO9" s="171"/>
      <c r="KP9" s="171"/>
      <c r="KQ9" s="171"/>
      <c r="KR9" s="171"/>
      <c r="KS9" s="171"/>
      <c r="KT9" s="171"/>
      <c r="KU9" s="171"/>
      <c r="KV9" s="171"/>
      <c r="KW9" s="171"/>
      <c r="KX9" s="171"/>
      <c r="KY9" s="171"/>
      <c r="KZ9" s="171"/>
      <c r="LA9" s="171"/>
      <c r="LB9" s="171"/>
      <c r="LC9" s="171"/>
      <c r="LD9" s="171"/>
      <c r="LE9" s="171"/>
      <c r="LF9" s="171"/>
      <c r="LG9" s="171"/>
      <c r="LH9" s="171"/>
      <c r="LI9" s="171"/>
      <c r="LJ9" s="171"/>
      <c r="LK9" s="171"/>
      <c r="LL9" s="171"/>
      <c r="LM9" s="171"/>
      <c r="LN9" s="171"/>
      <c r="LO9" s="171"/>
      <c r="LP9" s="171"/>
      <c r="LQ9" s="171"/>
      <c r="LR9" s="171"/>
      <c r="LS9" s="171"/>
      <c r="LT9" s="171"/>
      <c r="LU9" s="171"/>
      <c r="LV9" s="171"/>
      <c r="LW9" s="171"/>
      <c r="LX9" s="171"/>
      <c r="LY9" s="171"/>
      <c r="LZ9" s="171"/>
      <c r="MA9" s="171"/>
      <c r="MB9" s="171"/>
      <c r="MC9" s="171"/>
      <c r="MD9" s="171"/>
      <c r="ME9" s="171"/>
      <c r="MF9" s="171"/>
      <c r="MG9" s="171"/>
      <c r="MH9" s="171"/>
      <c r="MI9" s="171"/>
      <c r="MJ9" s="171"/>
      <c r="MK9" s="171"/>
      <c r="ML9" s="171"/>
      <c r="MM9" s="171"/>
      <c r="MN9" s="171"/>
      <c r="MO9" s="171"/>
      <c r="MP9" s="171"/>
      <c r="MQ9" s="171"/>
      <c r="MR9" s="171"/>
      <c r="MS9" s="171"/>
      <c r="MT9" s="171"/>
      <c r="MU9" s="171"/>
      <c r="MV9" s="171"/>
      <c r="MW9" s="171"/>
      <c r="MX9" s="171"/>
      <c r="MY9" s="171"/>
      <c r="MZ9" s="171"/>
      <c r="NA9" s="171"/>
      <c r="NB9" s="171"/>
      <c r="NC9" s="171"/>
      <c r="ND9" s="171"/>
      <c r="NE9" s="171"/>
      <c r="NF9" s="171"/>
      <c r="NG9" s="171"/>
      <c r="NH9" s="171"/>
      <c r="NI9" s="171"/>
      <c r="NJ9" s="171"/>
      <c r="NK9" s="171"/>
      <c r="NL9" s="171"/>
      <c r="NM9" s="171"/>
      <c r="NN9" s="171"/>
      <c r="NO9" s="171"/>
      <c r="NP9" s="171"/>
      <c r="NQ9" s="171"/>
      <c r="NR9" s="171"/>
      <c r="NS9" s="171"/>
      <c r="NT9" s="171"/>
      <c r="NU9" s="171"/>
      <c r="NV9" s="171"/>
      <c r="NW9" s="171"/>
      <c r="NX9" s="171"/>
      <c r="NY9" s="171"/>
      <c r="NZ9" s="171"/>
      <c r="OA9" s="171"/>
      <c r="OB9" s="171"/>
      <c r="OC9" s="171"/>
      <c r="OD9" s="171"/>
      <c r="OE9" s="171"/>
      <c r="OF9" s="171"/>
      <c r="OG9" s="171"/>
      <c r="OH9" s="171"/>
      <c r="OI9" s="171"/>
      <c r="OJ9" s="171"/>
      <c r="OK9" s="171"/>
      <c r="OL9" s="171"/>
      <c r="OM9" s="171"/>
      <c r="ON9" s="171"/>
      <c r="OO9" s="171"/>
      <c r="OP9" s="171"/>
      <c r="OQ9" s="171"/>
      <c r="OR9" s="171"/>
      <c r="OS9" s="171"/>
      <c r="OT9" s="171"/>
      <c r="OU9" s="171"/>
      <c r="OV9" s="171"/>
      <c r="OW9" s="171"/>
      <c r="OX9" s="171"/>
      <c r="OY9" s="171"/>
      <c r="OZ9" s="171"/>
      <c r="PA9" s="171"/>
      <c r="PB9" s="171"/>
      <c r="PC9" s="171"/>
      <c r="PD9" s="171"/>
      <c r="PE9" s="171"/>
      <c r="PF9" s="171"/>
      <c r="PG9" s="171"/>
      <c r="PH9" s="171"/>
      <c r="PI9" s="171"/>
      <c r="PJ9" s="171"/>
      <c r="PK9" s="171"/>
      <c r="PL9" s="171"/>
      <c r="PM9" s="171"/>
      <c r="PN9" s="171"/>
      <c r="PO9" s="171"/>
      <c r="PP9" s="171"/>
      <c r="PQ9" s="171"/>
      <c r="PR9" s="171"/>
      <c r="PS9" s="171"/>
      <c r="PT9" s="171"/>
      <c r="PU9" s="171"/>
      <c r="PV9" s="171"/>
      <c r="PW9" s="171"/>
      <c r="PX9" s="171"/>
      <c r="PY9" s="171"/>
      <c r="PZ9" s="171"/>
      <c r="QA9" s="171"/>
      <c r="QB9" s="171"/>
      <c r="QC9" s="171"/>
      <c r="QD9" s="171"/>
      <c r="QE9" s="171"/>
      <c r="QF9" s="171"/>
      <c r="QG9" s="171"/>
      <c r="QH9" s="171"/>
      <c r="QI9" s="171"/>
      <c r="QJ9" s="171"/>
      <c r="QK9" s="171"/>
      <c r="QL9" s="171"/>
      <c r="QM9" s="171"/>
      <c r="QN9" s="171"/>
      <c r="QO9" s="171"/>
      <c r="QP9" s="171"/>
      <c r="QQ9" s="171"/>
      <c r="QR9" s="171"/>
      <c r="QS9" s="171"/>
      <c r="QT9" s="171"/>
      <c r="QU9" s="171"/>
      <c r="QV9" s="171"/>
      <c r="QW9" s="171"/>
      <c r="QX9" s="171"/>
      <c r="QY9" s="171"/>
      <c r="QZ9" s="171"/>
      <c r="RA9" s="171"/>
      <c r="RB9" s="171"/>
      <c r="RC9" s="171"/>
      <c r="RD9" s="171"/>
      <c r="RE9" s="171"/>
      <c r="RF9" s="171"/>
      <c r="RG9" s="171"/>
      <c r="RH9" s="171"/>
      <c r="RI9" s="171"/>
      <c r="RJ9" s="171"/>
      <c r="RK9" s="171"/>
      <c r="RL9" s="171"/>
      <c r="RM9" s="171"/>
      <c r="RN9" s="171"/>
      <c r="RO9" s="171"/>
      <c r="RP9" s="171"/>
      <c r="RQ9" s="171"/>
      <c r="RR9" s="171"/>
      <c r="RS9" s="171"/>
      <c r="RT9" s="171"/>
      <c r="RU9" s="171"/>
      <c r="RV9" s="171"/>
      <c r="RW9" s="171"/>
      <c r="RX9" s="171"/>
      <c r="RY9" s="171"/>
      <c r="RZ9" s="171"/>
      <c r="SA9" s="171"/>
      <c r="SB9" s="171"/>
      <c r="SC9" s="171"/>
      <c r="SD9" s="171"/>
      <c r="SE9" s="171"/>
      <c r="SF9" s="171"/>
      <c r="SG9" s="171"/>
      <c r="SH9" s="171"/>
      <c r="SI9" s="171"/>
      <c r="SJ9" s="171"/>
      <c r="SK9" s="171"/>
      <c r="SL9" s="171"/>
      <c r="SM9" s="171"/>
      <c r="SN9" s="171"/>
      <c r="SO9" s="171"/>
      <c r="SP9" s="171"/>
      <c r="SQ9" s="171"/>
      <c r="SR9" s="171"/>
      <c r="SS9" s="171"/>
      <c r="ST9" s="171"/>
      <c r="SU9" s="171"/>
      <c r="SV9" s="171"/>
      <c r="SW9" s="171"/>
      <c r="SX9" s="171"/>
      <c r="SY9" s="171"/>
      <c r="SZ9" s="171"/>
      <c r="TA9" s="171"/>
      <c r="TB9" s="171"/>
      <c r="TC9" s="171"/>
      <c r="TD9" s="171"/>
      <c r="TE9" s="171"/>
      <c r="TF9" s="171"/>
      <c r="TG9" s="171"/>
      <c r="TH9" s="171"/>
      <c r="TI9" s="171"/>
      <c r="TJ9" s="171"/>
      <c r="TK9" s="171"/>
      <c r="TL9" s="171"/>
      <c r="TM9" s="171"/>
      <c r="TN9" s="171"/>
      <c r="TO9" s="171"/>
      <c r="TP9" s="171"/>
      <c r="TQ9" s="171"/>
      <c r="TR9" s="171"/>
      <c r="TS9" s="171"/>
      <c r="TT9" s="171"/>
      <c r="TU9" s="171"/>
      <c r="TV9" s="171"/>
      <c r="TW9" s="171"/>
      <c r="TX9" s="171"/>
      <c r="TY9" s="171"/>
      <c r="TZ9" s="171"/>
      <c r="UA9" s="171"/>
      <c r="UB9" s="171"/>
      <c r="UC9" s="171"/>
      <c r="UD9" s="171"/>
      <c r="UE9" s="171"/>
      <c r="UF9" s="171"/>
      <c r="UG9" s="171"/>
      <c r="UH9" s="171"/>
      <c r="UI9" s="171"/>
      <c r="UJ9" s="171"/>
      <c r="UK9" s="171"/>
      <c r="UL9" s="171"/>
      <c r="UM9" s="171"/>
      <c r="UN9" s="171"/>
      <c r="UO9" s="171"/>
      <c r="UP9" s="171"/>
      <c r="UQ9" s="171"/>
      <c r="UR9" s="171"/>
      <c r="US9" s="171"/>
      <c r="UT9" s="171"/>
      <c r="UU9" s="171"/>
      <c r="UV9" s="171"/>
      <c r="UW9" s="171"/>
      <c r="UX9" s="171"/>
      <c r="UY9" s="171"/>
      <c r="UZ9" s="171"/>
      <c r="VA9" s="171"/>
      <c r="VB9" s="171"/>
      <c r="VC9" s="171"/>
      <c r="VD9" s="171"/>
      <c r="VE9" s="171"/>
      <c r="VF9" s="171"/>
      <c r="VG9" s="171"/>
      <c r="VH9" s="171"/>
      <c r="VI9" s="171"/>
      <c r="VJ9" s="171"/>
      <c r="VK9" s="171"/>
      <c r="VL9" s="171"/>
      <c r="VM9" s="171"/>
      <c r="VN9" s="171"/>
      <c r="VO9" s="171"/>
      <c r="VP9" s="171"/>
      <c r="VQ9" s="171"/>
      <c r="VR9" s="171"/>
      <c r="VS9" s="171"/>
      <c r="VT9" s="171"/>
      <c r="VU9" s="171"/>
      <c r="VV9" s="171"/>
      <c r="VW9" s="171"/>
      <c r="VX9" s="171"/>
      <c r="VY9" s="171"/>
      <c r="VZ9" s="171"/>
      <c r="WA9" s="171"/>
      <c r="WB9" s="171"/>
      <c r="WC9" s="171"/>
      <c r="WD9" s="171"/>
      <c r="WE9" s="171"/>
      <c r="WF9" s="171"/>
      <c r="WG9" s="171"/>
      <c r="WH9" s="171"/>
      <c r="WI9" s="171"/>
      <c r="WJ9" s="171"/>
      <c r="WK9" s="171"/>
      <c r="WL9" s="171"/>
      <c r="WM9" s="171"/>
      <c r="WN9" s="171"/>
      <c r="WO9" s="171"/>
      <c r="WP9" s="171"/>
      <c r="WQ9" s="171"/>
      <c r="WR9" s="171"/>
      <c r="WS9" s="171"/>
      <c r="WT9" s="171"/>
      <c r="WU9" s="171"/>
      <c r="WV9" s="171"/>
      <c r="WW9" s="171"/>
      <c r="WX9" s="171"/>
      <c r="WY9" s="171"/>
      <c r="WZ9" s="171"/>
      <c r="XA9" s="171"/>
      <c r="XB9" s="171"/>
      <c r="XC9" s="171"/>
      <c r="XD9" s="171"/>
      <c r="XE9" s="171"/>
      <c r="XF9" s="171"/>
      <c r="XG9" s="171"/>
      <c r="XH9" s="171"/>
      <c r="XI9" s="171"/>
      <c r="XJ9" s="171"/>
      <c r="XK9" s="171"/>
      <c r="XL9" s="171"/>
      <c r="XM9" s="171"/>
      <c r="XN9" s="171"/>
      <c r="XO9" s="171"/>
      <c r="XP9" s="171"/>
      <c r="XQ9" s="171"/>
      <c r="XR9" s="171"/>
      <c r="XS9" s="171"/>
      <c r="XT9" s="171"/>
      <c r="XU9" s="171"/>
      <c r="XV9" s="171"/>
      <c r="XW9" s="171"/>
      <c r="XX9" s="171"/>
      <c r="XY9" s="171"/>
      <c r="XZ9" s="171"/>
      <c r="YA9" s="171"/>
      <c r="YB9" s="171"/>
      <c r="YC9" s="171"/>
      <c r="YD9" s="171"/>
      <c r="YE9" s="171"/>
      <c r="YF9" s="171"/>
      <c r="YG9" s="171"/>
      <c r="YH9" s="171"/>
      <c r="YI9" s="171"/>
      <c r="YJ9" s="171"/>
      <c r="YK9" s="171"/>
      <c r="YL9" s="171"/>
      <c r="YM9" s="171"/>
      <c r="YN9" s="171"/>
      <c r="YO9" s="171"/>
      <c r="YP9" s="171"/>
      <c r="YQ9" s="171"/>
      <c r="YR9" s="171"/>
      <c r="YS9" s="171"/>
      <c r="YT9" s="171"/>
      <c r="YU9" s="171"/>
      <c r="YV9" s="171"/>
      <c r="YW9" s="171"/>
      <c r="YX9" s="171"/>
      <c r="YY9" s="171"/>
      <c r="YZ9" s="171"/>
      <c r="ZA9" s="171"/>
      <c r="ZB9" s="171"/>
      <c r="ZC9" s="171"/>
      <c r="ZD9" s="171"/>
      <c r="ZE9" s="171"/>
      <c r="ZF9" s="171"/>
      <c r="ZG9" s="171"/>
      <c r="ZH9" s="171"/>
      <c r="ZI9" s="171"/>
      <c r="ZJ9" s="171"/>
      <c r="ZK9" s="171"/>
      <c r="ZL9" s="171"/>
      <c r="ZM9" s="171"/>
      <c r="ZN9" s="171"/>
      <c r="ZO9" s="171"/>
      <c r="ZP9" s="171"/>
      <c r="ZQ9" s="171"/>
      <c r="ZR9" s="171"/>
      <c r="ZS9" s="171"/>
      <c r="ZT9" s="171"/>
      <c r="ZU9" s="171"/>
      <c r="ZV9" s="171"/>
      <c r="ZW9" s="171"/>
      <c r="ZX9" s="171"/>
      <c r="ZY9" s="171"/>
      <c r="ZZ9" s="171"/>
      <c r="AAA9" s="171"/>
      <c r="AAB9" s="171"/>
      <c r="AAC9" s="171"/>
      <c r="AAD9" s="171"/>
      <c r="AAE9" s="171"/>
      <c r="AAF9" s="171"/>
      <c r="AAG9" s="171"/>
      <c r="AAH9" s="171"/>
      <c r="AAI9" s="171"/>
      <c r="AAJ9" s="171"/>
      <c r="AAK9" s="171"/>
      <c r="AAL9" s="171"/>
      <c r="AAM9" s="171"/>
      <c r="AAN9" s="171"/>
      <c r="AAO9" s="171"/>
      <c r="AAP9" s="171"/>
      <c r="AAQ9" s="171"/>
      <c r="AAR9" s="171"/>
      <c r="AAS9" s="171"/>
      <c r="AAT9" s="171"/>
      <c r="AAU9" s="171"/>
      <c r="AAV9" s="171"/>
      <c r="AAW9" s="171"/>
      <c r="AAX9" s="171"/>
      <c r="AAY9" s="171"/>
      <c r="AAZ9" s="171"/>
      <c r="ABA9" s="171"/>
      <c r="ABB9" s="171"/>
      <c r="ABC9" s="171"/>
      <c r="ABD9" s="171"/>
      <c r="ABE9" s="171"/>
      <c r="ABF9" s="171"/>
      <c r="ABG9" s="171"/>
      <c r="ABH9" s="171"/>
      <c r="ABI9" s="171"/>
      <c r="ABJ9" s="171"/>
      <c r="ABK9" s="171"/>
      <c r="ABL9" s="171"/>
      <c r="ABM9" s="171"/>
      <c r="ABN9" s="171"/>
      <c r="ABO9" s="171"/>
      <c r="ABP9" s="171"/>
      <c r="ABQ9" s="171"/>
      <c r="ABR9" s="171"/>
      <c r="ABS9" s="171"/>
      <c r="ABT9" s="171"/>
      <c r="ABU9" s="171"/>
      <c r="ABV9" s="171"/>
      <c r="ABW9" s="171"/>
      <c r="ABX9" s="171"/>
      <c r="ABY9" s="171"/>
      <c r="ABZ9" s="171"/>
      <c r="ACA9" s="171"/>
      <c r="ACB9" s="171"/>
      <c r="ACC9" s="171"/>
      <c r="ACD9" s="171"/>
      <c r="ACE9" s="171"/>
      <c r="ACF9" s="171"/>
      <c r="ACG9" s="171"/>
      <c r="ACH9" s="171"/>
      <c r="ACI9" s="171"/>
      <c r="ACJ9" s="171"/>
      <c r="ACK9" s="171"/>
      <c r="ACL9" s="171"/>
      <c r="ACM9" s="171"/>
      <c r="ACN9" s="171"/>
      <c r="ACO9" s="171"/>
      <c r="ACP9" s="171"/>
      <c r="ACQ9" s="171"/>
      <c r="ACR9" s="171"/>
      <c r="ACS9" s="171"/>
      <c r="ACT9" s="171"/>
      <c r="ACU9" s="171"/>
      <c r="ACV9" s="171"/>
      <c r="ACW9" s="171"/>
      <c r="ACX9" s="171"/>
      <c r="ACY9" s="171"/>
      <c r="ACZ9" s="171"/>
      <c r="ADA9" s="171"/>
      <c r="ADB9" s="171"/>
      <c r="ADC9" s="171"/>
      <c r="ADD9" s="171"/>
      <c r="ADE9" s="171"/>
      <c r="ADF9" s="171"/>
      <c r="ADG9" s="171"/>
      <c r="ADH9" s="171"/>
      <c r="ADI9" s="171"/>
      <c r="ADJ9" s="171"/>
      <c r="ADK9" s="171"/>
      <c r="ADL9" s="171"/>
      <c r="ADM9" s="171"/>
      <c r="ADN9" s="171"/>
      <c r="ADO9" s="171"/>
      <c r="ADP9" s="171"/>
      <c r="ADQ9" s="171"/>
      <c r="ADR9" s="171"/>
      <c r="ADS9" s="171"/>
      <c r="ADT9" s="171"/>
      <c r="ADU9" s="171"/>
      <c r="ADV9" s="171"/>
      <c r="ADW9" s="171"/>
      <c r="ADX9" s="171"/>
      <c r="ADY9" s="171"/>
      <c r="ADZ9" s="171"/>
      <c r="AEA9" s="171"/>
      <c r="AEB9" s="171"/>
      <c r="AEC9" s="171"/>
      <c r="AED9" s="171"/>
      <c r="AEE9" s="171"/>
      <c r="AEF9" s="171"/>
      <c r="AEG9" s="171"/>
      <c r="AEH9" s="171"/>
      <c r="AEI9" s="171"/>
      <c r="AEJ9" s="171"/>
      <c r="AEK9" s="171"/>
      <c r="AEL9" s="171"/>
      <c r="AEM9" s="171"/>
      <c r="AEN9" s="171"/>
      <c r="AEO9" s="171"/>
      <c r="AEP9" s="171"/>
      <c r="AEQ9" s="171"/>
      <c r="AER9" s="171"/>
      <c r="AES9" s="171"/>
      <c r="AET9" s="171"/>
      <c r="AEU9" s="171"/>
      <c r="AEV9" s="171"/>
      <c r="AEW9" s="171"/>
      <c r="AEX9" s="171"/>
      <c r="AEY9" s="171"/>
      <c r="AEZ9" s="171"/>
      <c r="AFA9" s="171"/>
      <c r="AFB9" s="171"/>
      <c r="AFC9" s="171"/>
      <c r="AFD9" s="171"/>
      <c r="AFE9" s="171"/>
      <c r="AFF9" s="171"/>
      <c r="AFG9" s="171"/>
      <c r="AFH9" s="171"/>
      <c r="AFI9" s="171"/>
      <c r="AFJ9" s="171"/>
      <c r="AFK9" s="171"/>
      <c r="AFL9" s="171"/>
      <c r="AFM9" s="171"/>
      <c r="AFN9" s="171"/>
      <c r="AFO9" s="171"/>
      <c r="AFP9" s="171"/>
      <c r="AFQ9" s="171"/>
      <c r="AFR9" s="171"/>
      <c r="AFS9" s="171"/>
      <c r="AFT9" s="171"/>
      <c r="AFU9" s="171"/>
      <c r="AFV9" s="171"/>
      <c r="AFW9" s="171"/>
      <c r="AFX9" s="171"/>
      <c r="AFY9" s="171"/>
      <c r="AFZ9" s="171"/>
      <c r="AGA9" s="171"/>
      <c r="AGB9" s="171"/>
      <c r="AGC9" s="171"/>
      <c r="AGD9" s="171"/>
      <c r="AGE9" s="171"/>
      <c r="AGF9" s="171"/>
      <c r="AGG9" s="171"/>
      <c r="AGH9" s="171"/>
      <c r="AGI9" s="171"/>
      <c r="AGJ9" s="171"/>
      <c r="AGK9" s="171"/>
      <c r="AGL9" s="171"/>
      <c r="AGM9" s="171"/>
      <c r="AGN9" s="171"/>
      <c r="AGO9" s="171"/>
      <c r="AGP9" s="171"/>
      <c r="AGQ9" s="171"/>
      <c r="AGR9" s="171"/>
      <c r="AGS9" s="171"/>
      <c r="AGT9" s="171"/>
      <c r="AGU9" s="171"/>
      <c r="AGV9" s="171"/>
      <c r="AGW9" s="171"/>
      <c r="AGX9" s="171"/>
      <c r="AGY9" s="171"/>
      <c r="AGZ9" s="171"/>
      <c r="AHA9" s="171"/>
      <c r="AHB9" s="171"/>
      <c r="AHC9" s="171"/>
      <c r="AHD9" s="171"/>
      <c r="AHE9" s="171"/>
      <c r="AHF9" s="171"/>
      <c r="AHG9" s="171"/>
      <c r="AHH9" s="171"/>
      <c r="AHI9" s="171"/>
      <c r="AHJ9" s="171"/>
      <c r="AHK9" s="171"/>
      <c r="AHL9" s="171"/>
      <c r="AHM9" s="171"/>
      <c r="AHN9" s="171"/>
      <c r="AHO9" s="171"/>
      <c r="AHP9" s="171"/>
      <c r="AHQ9" s="171"/>
      <c r="AHR9" s="171"/>
      <c r="AHS9" s="171"/>
      <c r="AHT9" s="171"/>
      <c r="AHU9" s="171"/>
      <c r="AHV9" s="171"/>
      <c r="AHW9" s="171"/>
      <c r="AHX9" s="171"/>
      <c r="AHY9" s="171"/>
      <c r="AHZ9" s="171"/>
      <c r="AIA9" s="171"/>
      <c r="AIB9" s="171"/>
      <c r="AIC9" s="171"/>
      <c r="AID9" s="171"/>
      <c r="AIE9" s="171"/>
      <c r="AIF9" s="171"/>
      <c r="AIG9" s="171"/>
      <c r="AIH9" s="171"/>
      <c r="AII9" s="171"/>
      <c r="AIJ9" s="171"/>
      <c r="AIK9" s="171"/>
      <c r="AIL9" s="171"/>
      <c r="AIM9" s="171"/>
      <c r="AIN9" s="171"/>
      <c r="AIO9" s="171"/>
      <c r="AIP9" s="171"/>
      <c r="AIQ9" s="171"/>
      <c r="AIR9" s="171"/>
      <c r="AIS9" s="171"/>
      <c r="AIT9" s="171"/>
      <c r="AIU9" s="171"/>
      <c r="AIV9" s="171"/>
      <c r="AIW9" s="171"/>
      <c r="AIX9" s="171"/>
      <c r="AIY9" s="171"/>
      <c r="AIZ9" s="171"/>
      <c r="AJA9" s="171"/>
      <c r="AJB9" s="171"/>
      <c r="AJC9" s="171"/>
      <c r="AJD9" s="171"/>
      <c r="AJE9" s="171"/>
      <c r="AJF9" s="171"/>
      <c r="AJG9" s="171"/>
      <c r="AJH9" s="171"/>
      <c r="AJI9" s="171"/>
      <c r="AJJ9" s="171"/>
      <c r="AJK9" s="171"/>
      <c r="AJL9" s="171"/>
      <c r="AJM9" s="171"/>
      <c r="AJN9" s="171"/>
      <c r="AJO9" s="171"/>
      <c r="AJP9" s="171"/>
      <c r="AJQ9" s="171"/>
      <c r="AJR9" s="171"/>
      <c r="AJS9" s="171"/>
      <c r="AJT9" s="171"/>
      <c r="AJU9" s="171"/>
      <c r="AJV9" s="171"/>
      <c r="AJW9" s="171"/>
      <c r="AJX9" s="171"/>
      <c r="AJY9" s="171"/>
      <c r="AJZ9" s="171"/>
      <c r="AKA9" s="171"/>
      <c r="AKB9" s="171"/>
      <c r="AKC9" s="171"/>
      <c r="AKD9" s="171"/>
      <c r="AKE9" s="171"/>
      <c r="AKF9" s="171"/>
      <c r="AKG9" s="171"/>
      <c r="AKH9" s="171"/>
      <c r="AKI9" s="171"/>
      <c r="AKJ9" s="171"/>
      <c r="AKK9" s="171"/>
      <c r="AKL9" s="171"/>
      <c r="AKM9" s="171"/>
      <c r="AKN9" s="171"/>
      <c r="AKO9" s="171"/>
      <c r="AKP9" s="171"/>
      <c r="AKQ9" s="171"/>
      <c r="AKR9" s="171"/>
      <c r="AKS9" s="171"/>
      <c r="AKT9" s="171"/>
      <c r="AKU9" s="171"/>
      <c r="AKV9" s="171"/>
      <c r="AKW9" s="171"/>
      <c r="AKX9" s="171"/>
      <c r="AKY9" s="171"/>
      <c r="AKZ9" s="171"/>
      <c r="ALA9" s="171"/>
      <c r="ALB9" s="171"/>
      <c r="ALC9" s="171"/>
      <c r="ALD9" s="171"/>
      <c r="ALE9" s="171"/>
      <c r="ALF9" s="171"/>
      <c r="ALG9" s="171"/>
      <c r="ALH9" s="171"/>
      <c r="ALI9" s="171"/>
      <c r="ALJ9" s="171"/>
      <c r="ALK9" s="171"/>
      <c r="ALL9" s="171"/>
      <c r="ALM9" s="171"/>
      <c r="ALN9" s="171"/>
      <c r="ALO9" s="171"/>
      <c r="ALP9" s="171"/>
      <c r="ALQ9" s="171"/>
      <c r="ALR9" s="171"/>
      <c r="ALS9" s="171"/>
      <c r="ALT9" s="171"/>
      <c r="ALU9" s="171"/>
      <c r="ALV9" s="171"/>
      <c r="ALW9" s="171"/>
      <c r="ALX9" s="171"/>
      <c r="ALY9" s="171"/>
      <c r="ALZ9" s="171"/>
      <c r="AMA9" s="171"/>
      <c r="AMB9" s="171"/>
      <c r="AMC9" s="171"/>
      <c r="AMD9" s="171"/>
      <c r="AME9" s="171"/>
      <c r="AMF9" s="171"/>
      <c r="AMG9" s="171"/>
      <c r="AMH9" s="171"/>
      <c r="AMI9" s="171"/>
      <c r="AMJ9" s="171"/>
      <c r="AMK9" s="171"/>
      <c r="AML9" s="171"/>
      <c r="AMM9" s="171"/>
      <c r="AMN9" s="171"/>
      <c r="AMO9" s="171"/>
      <c r="AMP9" s="171"/>
      <c r="AMQ9" s="171"/>
      <c r="AMR9" s="171"/>
      <c r="AMS9" s="171"/>
      <c r="AMT9" s="171"/>
      <c r="AMU9" s="171"/>
      <c r="AMV9" s="171"/>
      <c r="AMW9" s="171"/>
      <c r="AMX9" s="171"/>
      <c r="AMY9" s="171"/>
      <c r="AMZ9" s="171"/>
      <c r="ANA9" s="171"/>
      <c r="ANB9" s="171"/>
      <c r="ANC9" s="171"/>
      <c r="AND9" s="171"/>
      <c r="ANE9" s="171"/>
      <c r="ANF9" s="171"/>
      <c r="ANG9" s="171"/>
      <c r="ANH9" s="171"/>
      <c r="ANI9" s="171"/>
      <c r="ANJ9" s="171"/>
      <c r="ANK9" s="171"/>
      <c r="ANL9" s="171"/>
      <c r="ANM9" s="171"/>
      <c r="ANN9" s="171"/>
      <c r="ANO9" s="171"/>
      <c r="ANP9" s="171"/>
      <c r="ANQ9" s="171"/>
      <c r="ANR9" s="171"/>
      <c r="ANS9" s="171"/>
      <c r="ANT9" s="171"/>
      <c r="ANU9" s="171"/>
      <c r="ANV9" s="171"/>
      <c r="ANW9" s="171"/>
      <c r="ANX9" s="171"/>
      <c r="ANY9" s="171"/>
      <c r="ANZ9" s="171"/>
      <c r="AOA9" s="171"/>
      <c r="AOB9" s="171"/>
      <c r="AOC9" s="171"/>
      <c r="AOD9" s="171"/>
      <c r="AOE9" s="171"/>
      <c r="AOF9" s="171"/>
      <c r="AOG9" s="171"/>
      <c r="AOH9" s="171"/>
      <c r="AOI9" s="171"/>
      <c r="AOJ9" s="171"/>
      <c r="AOK9" s="171"/>
      <c r="AOL9" s="171"/>
      <c r="AOM9" s="171"/>
      <c r="AON9" s="171"/>
      <c r="AOO9" s="171"/>
      <c r="AOP9" s="171"/>
      <c r="AOQ9" s="171"/>
      <c r="AOR9" s="171"/>
      <c r="AOS9" s="171"/>
      <c r="AOT9" s="171"/>
      <c r="AOU9" s="171"/>
      <c r="AOV9" s="171"/>
      <c r="AOW9" s="171"/>
      <c r="AOX9" s="171"/>
      <c r="AOY9" s="171"/>
      <c r="AOZ9" s="171"/>
      <c r="APA9" s="171"/>
      <c r="APB9" s="171"/>
      <c r="APC9" s="171"/>
      <c r="APD9" s="171"/>
      <c r="APE9" s="171"/>
      <c r="APF9" s="171"/>
      <c r="APG9" s="171"/>
      <c r="APH9" s="171"/>
      <c r="API9" s="171"/>
      <c r="APJ9" s="171"/>
      <c r="APK9" s="171"/>
      <c r="APL9" s="171"/>
      <c r="APM9" s="171"/>
      <c r="APN9" s="171"/>
      <c r="APO9" s="171"/>
      <c r="APP9" s="171"/>
      <c r="APQ9" s="171"/>
      <c r="APR9" s="171"/>
      <c r="APS9" s="171"/>
      <c r="APT9" s="171"/>
      <c r="APU9" s="171"/>
      <c r="APV9" s="171"/>
      <c r="APW9" s="171"/>
      <c r="APX9" s="171"/>
      <c r="APY9" s="171"/>
      <c r="APZ9" s="171"/>
      <c r="AQA9" s="171"/>
      <c r="AQB9" s="171"/>
      <c r="AQC9" s="171"/>
      <c r="AQD9" s="171"/>
      <c r="AQE9" s="171"/>
      <c r="AQF9" s="171"/>
      <c r="AQG9" s="171"/>
      <c r="AQH9" s="171"/>
      <c r="AQI9" s="171"/>
      <c r="AQJ9" s="171"/>
      <c r="AQK9" s="171"/>
      <c r="AQL9" s="171"/>
      <c r="AQM9" s="171"/>
      <c r="AQN9" s="171"/>
      <c r="AQO9" s="171"/>
      <c r="AQP9" s="171"/>
      <c r="AQQ9" s="171"/>
      <c r="AQR9" s="171"/>
      <c r="AQS9" s="171"/>
      <c r="AQT9" s="171"/>
      <c r="AQU9" s="171"/>
      <c r="AQV9" s="171"/>
      <c r="AQW9" s="171"/>
      <c r="AQX9" s="171"/>
      <c r="AQY9" s="171"/>
      <c r="AQZ9" s="171"/>
      <c r="ARA9" s="171"/>
      <c r="ARB9" s="171"/>
      <c r="ARC9" s="171"/>
      <c r="ARD9" s="171"/>
      <c r="ARE9" s="171"/>
      <c r="ARF9" s="171"/>
      <c r="ARG9" s="171"/>
      <c r="ARH9" s="171"/>
      <c r="ARI9" s="171"/>
      <c r="ARJ9" s="171"/>
      <c r="ARK9" s="171"/>
      <c r="ARL9" s="171"/>
      <c r="ARM9" s="171"/>
      <c r="ARN9" s="171"/>
      <c r="ARO9" s="171"/>
      <c r="ARP9" s="171"/>
      <c r="ARQ9" s="171"/>
      <c r="ARR9" s="171"/>
      <c r="ARS9" s="171"/>
      <c r="ART9" s="171"/>
      <c r="ARU9" s="171"/>
      <c r="ARV9" s="171"/>
      <c r="ARW9" s="171"/>
      <c r="ARX9" s="171"/>
      <c r="ARY9" s="171"/>
      <c r="ARZ9" s="171"/>
      <c r="ASA9" s="171"/>
      <c r="ASB9" s="171"/>
      <c r="ASC9" s="171"/>
      <c r="ASD9" s="171"/>
      <c r="ASE9" s="171"/>
      <c r="ASF9" s="171"/>
      <c r="ASG9" s="171"/>
      <c r="ASH9" s="171"/>
      <c r="ASI9" s="171"/>
      <c r="ASJ9" s="171"/>
      <c r="ASK9" s="171"/>
      <c r="ASL9" s="171"/>
      <c r="ASM9" s="171"/>
      <c r="ASN9" s="171"/>
      <c r="ASO9" s="171"/>
      <c r="ASP9" s="171"/>
      <c r="ASQ9" s="171"/>
      <c r="ASR9" s="171"/>
      <c r="ASS9" s="171"/>
      <c r="AST9" s="171"/>
      <c r="ASU9" s="171"/>
      <c r="ASV9" s="171"/>
      <c r="ASW9" s="171"/>
      <c r="ASX9" s="171"/>
      <c r="ASY9" s="171"/>
      <c r="ASZ9" s="171"/>
      <c r="ATA9" s="171"/>
      <c r="ATB9" s="171"/>
      <c r="ATC9" s="171"/>
      <c r="ATD9" s="171"/>
      <c r="ATE9" s="171"/>
      <c r="ATF9" s="171"/>
      <c r="ATG9" s="171"/>
      <c r="ATH9" s="171"/>
      <c r="ATI9" s="171"/>
      <c r="ATJ9" s="171"/>
      <c r="ATK9" s="171"/>
      <c r="ATL9" s="171"/>
      <c r="ATM9" s="171"/>
      <c r="ATN9" s="171"/>
      <c r="ATO9" s="171"/>
      <c r="ATP9" s="171"/>
      <c r="ATQ9" s="171"/>
      <c r="ATR9" s="171"/>
      <c r="ATS9" s="171"/>
      <c r="ATT9" s="171"/>
      <c r="ATU9" s="171"/>
      <c r="ATV9" s="171"/>
      <c r="ATW9" s="171"/>
      <c r="ATX9" s="171"/>
      <c r="ATY9" s="171"/>
      <c r="ATZ9" s="171"/>
      <c r="AUA9" s="171"/>
      <c r="AUB9" s="171"/>
      <c r="AUC9" s="171"/>
      <c r="AUD9" s="171"/>
      <c r="AUE9" s="171"/>
      <c r="AUF9" s="171"/>
      <c r="AUG9" s="171"/>
      <c r="AUH9" s="171"/>
      <c r="AUI9" s="171"/>
      <c r="AUJ9" s="171"/>
      <c r="AUK9" s="171"/>
      <c r="AUL9" s="171"/>
      <c r="AUM9" s="171"/>
      <c r="AUN9" s="171"/>
      <c r="AUO9" s="171"/>
      <c r="AUP9" s="171"/>
      <c r="AUQ9" s="171"/>
      <c r="AUR9" s="171"/>
      <c r="AUS9" s="171"/>
      <c r="AUT9" s="171"/>
      <c r="AUU9" s="171"/>
      <c r="AUV9" s="171"/>
      <c r="AUW9" s="171"/>
      <c r="AUX9" s="171"/>
      <c r="AUY9" s="171"/>
      <c r="AUZ9" s="171"/>
      <c r="AVA9" s="171"/>
      <c r="AVB9" s="171"/>
      <c r="AVC9" s="171"/>
      <c r="AVD9" s="171"/>
      <c r="AVE9" s="171"/>
      <c r="AVF9" s="171"/>
      <c r="AVG9" s="171"/>
      <c r="AVH9" s="171"/>
      <c r="AVI9" s="171"/>
      <c r="AVJ9" s="171"/>
      <c r="AVK9" s="171"/>
      <c r="AVL9" s="171"/>
      <c r="AVM9" s="171"/>
      <c r="AVN9" s="171"/>
      <c r="AVO9" s="171"/>
      <c r="AVP9" s="171"/>
      <c r="AVQ9" s="171"/>
      <c r="AVR9" s="171"/>
      <c r="AVS9" s="171"/>
      <c r="AVT9" s="171"/>
      <c r="AVU9" s="171"/>
      <c r="AVV9" s="171"/>
      <c r="AVW9" s="171"/>
      <c r="AVX9" s="171"/>
      <c r="AVY9" s="171"/>
      <c r="AVZ9" s="171"/>
      <c r="AWA9" s="171"/>
      <c r="AWB9" s="171"/>
      <c r="AWC9" s="171"/>
      <c r="AWD9" s="171"/>
      <c r="AWE9" s="171"/>
      <c r="AWF9" s="171"/>
      <c r="AWG9" s="171"/>
      <c r="AWH9" s="171"/>
      <c r="AWI9" s="171"/>
      <c r="AWJ9" s="171"/>
      <c r="AWK9" s="171"/>
      <c r="AWL9" s="171"/>
      <c r="AWM9" s="171"/>
      <c r="AWN9" s="171"/>
      <c r="AWO9" s="171"/>
      <c r="AWP9" s="171"/>
      <c r="AWQ9" s="171"/>
      <c r="AWR9" s="171"/>
      <c r="AWS9" s="171"/>
      <c r="AWT9" s="171"/>
      <c r="AWU9" s="171"/>
      <c r="AWV9" s="171"/>
      <c r="AWW9" s="171"/>
      <c r="AWX9" s="171"/>
      <c r="AWY9" s="171"/>
      <c r="AWZ9" s="171"/>
      <c r="AXA9" s="171"/>
      <c r="AXB9" s="171"/>
      <c r="AXC9" s="171"/>
      <c r="AXD9" s="171"/>
      <c r="AXE9" s="171"/>
      <c r="AXF9" s="171"/>
      <c r="AXG9" s="171"/>
      <c r="AXH9" s="171"/>
      <c r="AXI9" s="171"/>
      <c r="AXJ9" s="171"/>
      <c r="AXK9" s="171"/>
      <c r="AXL9" s="171"/>
      <c r="AXM9" s="171"/>
      <c r="AXN9" s="171"/>
      <c r="AXO9" s="171"/>
      <c r="AXP9" s="171"/>
      <c r="AXQ9" s="171"/>
      <c r="AXR9" s="171"/>
      <c r="AXS9" s="171"/>
      <c r="AXT9" s="171"/>
      <c r="AXU9" s="171"/>
      <c r="AXV9" s="171"/>
      <c r="AXW9" s="171"/>
      <c r="AXX9" s="171"/>
      <c r="AXY9" s="171"/>
      <c r="AXZ9" s="171"/>
      <c r="AYA9" s="171"/>
      <c r="AYB9" s="171"/>
      <c r="AYC9" s="171"/>
      <c r="AYD9" s="171"/>
      <c r="AYE9" s="171"/>
      <c r="AYF9" s="171"/>
      <c r="AYG9" s="171"/>
      <c r="AYH9" s="171"/>
      <c r="AYI9" s="171"/>
      <c r="AYJ9" s="171"/>
      <c r="AYK9" s="171"/>
      <c r="AYL9" s="171"/>
      <c r="AYM9" s="171"/>
      <c r="AYN9" s="171"/>
      <c r="AYO9" s="171"/>
      <c r="AYP9" s="171"/>
      <c r="AYQ9" s="171"/>
      <c r="AYR9" s="171"/>
      <c r="AYS9" s="171"/>
      <c r="AYT9" s="171"/>
      <c r="AYU9" s="171"/>
      <c r="AYV9" s="171"/>
      <c r="AYW9" s="171"/>
      <c r="AYX9" s="171"/>
      <c r="AYY9" s="171"/>
      <c r="AYZ9" s="171"/>
      <c r="AZA9" s="171"/>
      <c r="AZB9" s="171"/>
      <c r="AZC9" s="171"/>
      <c r="AZD9" s="171"/>
      <c r="AZE9" s="171"/>
      <c r="AZF9" s="171"/>
      <c r="AZG9" s="171"/>
      <c r="AZH9" s="171"/>
      <c r="AZI9" s="171"/>
      <c r="AZJ9" s="171"/>
      <c r="AZK9" s="171"/>
      <c r="AZL9" s="171"/>
      <c r="AZM9" s="171"/>
      <c r="AZN9" s="171"/>
      <c r="AZO9" s="171"/>
      <c r="AZP9" s="171"/>
      <c r="AZQ9" s="171"/>
      <c r="AZR9" s="171"/>
      <c r="AZS9" s="171"/>
      <c r="AZT9" s="171"/>
      <c r="AZU9" s="171"/>
      <c r="AZV9" s="171"/>
      <c r="AZW9" s="171"/>
      <c r="AZX9" s="171"/>
      <c r="AZY9" s="171"/>
      <c r="AZZ9" s="171"/>
      <c r="BAA9" s="171"/>
      <c r="BAB9" s="171"/>
      <c r="BAC9" s="171"/>
      <c r="BAD9" s="171"/>
      <c r="BAE9" s="171"/>
      <c r="BAF9" s="171"/>
      <c r="BAG9" s="171"/>
      <c r="BAH9" s="171"/>
      <c r="BAI9" s="171"/>
      <c r="BAJ9" s="171"/>
      <c r="BAK9" s="171"/>
      <c r="BAL9" s="171"/>
      <c r="BAM9" s="171"/>
      <c r="BAN9" s="171"/>
      <c r="BAO9" s="171"/>
      <c r="BAP9" s="171"/>
      <c r="BAQ9" s="171"/>
      <c r="BAR9" s="171"/>
      <c r="BAS9" s="171"/>
      <c r="BAT9" s="171"/>
      <c r="BAU9" s="171"/>
      <c r="BAV9" s="171"/>
      <c r="BAW9" s="171"/>
      <c r="BAX9" s="171"/>
      <c r="BAY9" s="171"/>
      <c r="BAZ9" s="171"/>
      <c r="BBA9" s="171"/>
      <c r="BBB9" s="171"/>
      <c r="BBC9" s="171"/>
      <c r="BBD9" s="171"/>
      <c r="BBE9" s="171"/>
      <c r="BBF9" s="171"/>
      <c r="BBG9" s="171"/>
      <c r="BBH9" s="171"/>
      <c r="BBI9" s="171"/>
      <c r="BBJ9" s="171"/>
      <c r="BBK9" s="171"/>
      <c r="BBL9" s="171"/>
      <c r="BBM9" s="171"/>
      <c r="BBN9" s="171"/>
      <c r="BBO9" s="171"/>
      <c r="BBP9" s="171"/>
      <c r="BBQ9" s="171"/>
      <c r="BBR9" s="171"/>
      <c r="BBS9" s="171"/>
      <c r="BBT9" s="171"/>
      <c r="BBU9" s="171"/>
      <c r="BBV9" s="171"/>
      <c r="BBW9" s="171"/>
      <c r="BBX9" s="171"/>
      <c r="BBY9" s="171"/>
      <c r="BBZ9" s="171"/>
      <c r="BCA9" s="171"/>
      <c r="BCB9" s="171"/>
      <c r="BCC9" s="171"/>
      <c r="BCD9" s="171"/>
      <c r="BCE9" s="171"/>
      <c r="BCF9" s="171"/>
      <c r="BCG9" s="171"/>
      <c r="BCH9" s="171"/>
      <c r="BCI9" s="171"/>
      <c r="BCJ9" s="171"/>
      <c r="BCK9" s="171"/>
      <c r="BCL9" s="171"/>
      <c r="BCM9" s="171"/>
      <c r="BCN9" s="171"/>
      <c r="BCO9" s="171"/>
      <c r="BCP9" s="171"/>
      <c r="BCQ9" s="171"/>
      <c r="BCR9" s="171"/>
      <c r="BCS9" s="171"/>
      <c r="BCT9" s="171"/>
      <c r="BCU9" s="171"/>
      <c r="BCV9" s="171"/>
      <c r="BCW9" s="171"/>
      <c r="BCX9" s="171"/>
      <c r="BCY9" s="171"/>
      <c r="BCZ9" s="171"/>
      <c r="BDA9" s="171"/>
      <c r="BDB9" s="171"/>
      <c r="BDC9" s="171"/>
      <c r="BDD9" s="171"/>
      <c r="BDE9" s="171"/>
      <c r="BDF9" s="171"/>
      <c r="BDG9" s="171"/>
      <c r="BDH9" s="171"/>
      <c r="BDI9" s="171"/>
      <c r="BDJ9" s="171"/>
      <c r="BDK9" s="171"/>
      <c r="BDL9" s="171"/>
      <c r="BDM9" s="171"/>
      <c r="BDN9" s="171"/>
      <c r="BDO9" s="171"/>
      <c r="BDP9" s="171"/>
      <c r="BDQ9" s="171"/>
      <c r="BDR9" s="171"/>
      <c r="BDS9" s="171"/>
      <c r="BDT9" s="171"/>
      <c r="BDU9" s="171"/>
      <c r="BDV9" s="171"/>
      <c r="BDW9" s="171"/>
      <c r="BDX9" s="171"/>
      <c r="BDY9" s="171"/>
      <c r="BDZ9" s="171"/>
      <c r="BEA9" s="171"/>
      <c r="BEB9" s="171"/>
      <c r="BEC9" s="171"/>
      <c r="BED9" s="171"/>
      <c r="BEE9" s="171"/>
      <c r="BEF9" s="171"/>
      <c r="BEG9" s="171"/>
      <c r="BEH9" s="171"/>
      <c r="BEI9" s="171"/>
      <c r="BEJ9" s="171"/>
      <c r="BEK9" s="171"/>
      <c r="BEL9" s="171"/>
      <c r="BEM9" s="171"/>
      <c r="BEN9" s="171"/>
      <c r="BEO9" s="171"/>
      <c r="BEP9" s="171"/>
      <c r="BEQ9" s="171"/>
      <c r="BER9" s="171"/>
      <c r="BES9" s="171"/>
      <c r="BET9" s="171"/>
      <c r="BEU9" s="171"/>
      <c r="BEV9" s="171"/>
      <c r="BEW9" s="171"/>
      <c r="BEX9" s="171"/>
      <c r="BEY9" s="171"/>
      <c r="BEZ9" s="171"/>
      <c r="BFA9" s="171"/>
      <c r="BFB9" s="171"/>
      <c r="BFC9" s="171"/>
      <c r="BFD9" s="171"/>
      <c r="BFE9" s="171"/>
      <c r="BFF9" s="171"/>
      <c r="BFG9" s="171"/>
      <c r="BFH9" s="171"/>
      <c r="BFI9" s="171"/>
      <c r="BFJ9" s="171"/>
      <c r="BFK9" s="171"/>
      <c r="BFL9" s="171"/>
      <c r="BFM9" s="171"/>
      <c r="BFN9" s="171"/>
      <c r="BFO9" s="171"/>
      <c r="BFP9" s="171"/>
      <c r="BFQ9" s="171"/>
      <c r="BFR9" s="171"/>
      <c r="BFS9" s="171"/>
      <c r="BFT9" s="171"/>
      <c r="BFU9" s="171"/>
      <c r="BFV9" s="171"/>
      <c r="BFW9" s="171"/>
      <c r="BFX9" s="171"/>
      <c r="BFY9" s="171"/>
      <c r="BFZ9" s="171"/>
      <c r="BGA9" s="171"/>
      <c r="BGB9" s="171"/>
      <c r="BGC9" s="171"/>
      <c r="BGD9" s="171"/>
      <c r="BGE9" s="171"/>
      <c r="BGF9" s="171"/>
      <c r="BGG9" s="171"/>
      <c r="BGH9" s="171"/>
      <c r="BGI9" s="171"/>
      <c r="BGJ9" s="171"/>
      <c r="BGK9" s="171"/>
      <c r="BGL9" s="171"/>
      <c r="BGM9" s="171"/>
      <c r="BGN9" s="171"/>
      <c r="BGO9" s="171"/>
      <c r="BGP9" s="171"/>
      <c r="BGQ9" s="171"/>
      <c r="BGR9" s="171"/>
      <c r="BGS9" s="171"/>
      <c r="BGT9" s="171"/>
      <c r="BGU9" s="171"/>
      <c r="BGV9" s="171"/>
      <c r="BGW9" s="171"/>
      <c r="BGX9" s="171"/>
      <c r="BGY9" s="171"/>
      <c r="BGZ9" s="171"/>
      <c r="BHA9" s="171"/>
      <c r="BHB9" s="171"/>
      <c r="BHC9" s="171"/>
      <c r="BHD9" s="171"/>
      <c r="BHE9" s="171"/>
      <c r="BHF9" s="171"/>
      <c r="BHG9" s="171"/>
      <c r="BHH9" s="171"/>
      <c r="BHI9" s="171"/>
      <c r="BHJ9" s="171"/>
      <c r="BHK9" s="171"/>
      <c r="BHL9" s="171"/>
      <c r="BHM9" s="171"/>
      <c r="BHN9" s="171"/>
      <c r="BHO9" s="171"/>
      <c r="BHP9" s="171"/>
      <c r="BHQ9" s="171"/>
      <c r="BHR9" s="171"/>
      <c r="BHS9" s="171"/>
      <c r="BHT9" s="171"/>
      <c r="BHU9" s="171"/>
      <c r="BHV9" s="171"/>
      <c r="BHW9" s="171"/>
      <c r="BHX9" s="171"/>
      <c r="BHY9" s="171"/>
      <c r="BHZ9" s="171"/>
      <c r="BIA9" s="171"/>
      <c r="BIB9" s="171"/>
      <c r="BIC9" s="171"/>
      <c r="BID9" s="171"/>
      <c r="BIE9" s="171"/>
      <c r="BIF9" s="171"/>
      <c r="BIG9" s="171"/>
      <c r="BIH9" s="171"/>
      <c r="BII9" s="171"/>
      <c r="BIJ9" s="171"/>
      <c r="BIK9" s="171"/>
      <c r="BIL9" s="171"/>
      <c r="BIM9" s="171"/>
      <c r="BIN9" s="171"/>
      <c r="BIO9" s="171"/>
      <c r="BIP9" s="171"/>
      <c r="BIQ9" s="171"/>
      <c r="BIR9" s="171"/>
      <c r="BIS9" s="171"/>
      <c r="BIT9" s="171"/>
      <c r="BIU9" s="171"/>
      <c r="BIV9" s="171"/>
      <c r="BIW9" s="171"/>
      <c r="BIX9" s="171"/>
      <c r="BIY9" s="171"/>
      <c r="BIZ9" s="171"/>
      <c r="BJA9" s="171"/>
      <c r="BJB9" s="171"/>
      <c r="BJC9" s="171"/>
      <c r="BJD9" s="171"/>
      <c r="BJE9" s="171"/>
      <c r="BJF9" s="171"/>
      <c r="BJG9" s="171"/>
      <c r="BJH9" s="171"/>
      <c r="BJI9" s="171"/>
      <c r="BJJ9" s="171"/>
      <c r="BJK9" s="171"/>
      <c r="BJL9" s="171"/>
      <c r="BJM9" s="171"/>
      <c r="BJN9" s="171"/>
      <c r="BJO9" s="171"/>
      <c r="BJP9" s="171"/>
      <c r="BJQ9" s="171"/>
      <c r="BJR9" s="171"/>
      <c r="BJS9" s="171"/>
      <c r="BJT9" s="171"/>
      <c r="BJU9" s="171"/>
      <c r="BJV9" s="171"/>
      <c r="BJW9" s="171"/>
      <c r="BJX9" s="171"/>
      <c r="BJY9" s="171"/>
      <c r="BJZ9" s="171"/>
      <c r="BKA9" s="171"/>
      <c r="BKB9" s="171"/>
      <c r="BKC9" s="171"/>
      <c r="BKD9" s="171"/>
      <c r="BKE9" s="171"/>
      <c r="BKF9" s="171"/>
      <c r="BKG9" s="171"/>
      <c r="BKH9" s="171"/>
      <c r="BKI9" s="171"/>
      <c r="BKJ9" s="171"/>
      <c r="BKK9" s="171"/>
      <c r="BKL9" s="171"/>
      <c r="BKM9" s="171"/>
      <c r="BKN9" s="171"/>
      <c r="BKO9" s="171"/>
      <c r="BKP9" s="171"/>
      <c r="BKQ9" s="171"/>
      <c r="BKR9" s="171"/>
      <c r="BKS9" s="171"/>
      <c r="BKT9" s="171"/>
      <c r="BKU9" s="171"/>
      <c r="BKV9" s="171"/>
      <c r="BKW9" s="171"/>
      <c r="BKX9" s="171"/>
      <c r="BKY9" s="171"/>
      <c r="BKZ9" s="171"/>
      <c r="BLA9" s="171"/>
      <c r="BLB9" s="171"/>
      <c r="BLC9" s="171"/>
      <c r="BLD9" s="171"/>
      <c r="BLE9" s="171"/>
      <c r="BLF9" s="171"/>
      <c r="BLG9" s="171"/>
      <c r="BLH9" s="171"/>
      <c r="BLI9" s="171"/>
      <c r="BLJ9" s="171"/>
      <c r="BLK9" s="171"/>
      <c r="BLL9" s="171"/>
      <c r="BLM9" s="171"/>
      <c r="BLN9" s="171"/>
      <c r="BLO9" s="171"/>
      <c r="BLP9" s="171"/>
      <c r="BLQ9" s="171"/>
      <c r="BLR9" s="171"/>
      <c r="BLS9" s="171"/>
      <c r="BLT9" s="171"/>
      <c r="BLU9" s="171"/>
      <c r="BLV9" s="171"/>
      <c r="BLW9" s="171"/>
      <c r="BLX9" s="171"/>
      <c r="BLY9" s="171"/>
      <c r="BLZ9" s="171"/>
      <c r="BMA9" s="171"/>
      <c r="BMB9" s="171"/>
      <c r="BMC9" s="171"/>
      <c r="BMD9" s="171"/>
      <c r="BME9" s="171"/>
      <c r="BMF9" s="171"/>
      <c r="BMG9" s="171"/>
      <c r="BMH9" s="171"/>
      <c r="BMI9" s="171"/>
      <c r="BMJ9" s="171"/>
      <c r="BMK9" s="171"/>
      <c r="BML9" s="171"/>
      <c r="BMM9" s="171"/>
      <c r="BMN9" s="171"/>
      <c r="BMO9" s="171"/>
      <c r="BMP9" s="171"/>
      <c r="BMQ9" s="171"/>
      <c r="BMR9" s="171"/>
      <c r="BMS9" s="171"/>
      <c r="BMT9" s="171"/>
      <c r="BMU9" s="171"/>
      <c r="BMV9" s="171"/>
      <c r="BMW9" s="171"/>
      <c r="BMX9" s="171"/>
      <c r="BMY9" s="171"/>
      <c r="BMZ9" s="171"/>
      <c r="BNA9" s="171"/>
      <c r="BNB9" s="171"/>
      <c r="BNC9" s="171"/>
      <c r="BND9" s="171"/>
      <c r="BNE9" s="171"/>
      <c r="BNF9" s="171"/>
      <c r="BNG9" s="171"/>
      <c r="BNH9" s="171"/>
      <c r="BNI9" s="171"/>
      <c r="BNJ9" s="171"/>
      <c r="BNK9" s="171"/>
      <c r="BNL9" s="171"/>
      <c r="BNM9" s="171"/>
      <c r="BNN9" s="171"/>
      <c r="BNO9" s="171"/>
      <c r="BNP9" s="171"/>
      <c r="BNQ9" s="171"/>
      <c r="BNR9" s="171"/>
      <c r="BNS9" s="171"/>
      <c r="BNT9" s="171"/>
      <c r="BNU9" s="171"/>
      <c r="BNV9" s="171"/>
      <c r="BNW9" s="171"/>
      <c r="BNX9" s="171"/>
      <c r="BNY9" s="171"/>
      <c r="BNZ9" s="171"/>
      <c r="BOA9" s="171"/>
      <c r="BOB9" s="171"/>
      <c r="BOC9" s="171"/>
      <c r="BOD9" s="171"/>
      <c r="BOE9" s="171"/>
      <c r="BOF9" s="171"/>
      <c r="BOG9" s="171"/>
      <c r="BOH9" s="171"/>
      <c r="BOI9" s="171"/>
      <c r="BOJ9" s="171"/>
      <c r="BOK9" s="171"/>
      <c r="BOL9" s="171"/>
      <c r="BOM9" s="171"/>
      <c r="BON9" s="171"/>
      <c r="BOO9" s="171"/>
      <c r="BOP9" s="171"/>
      <c r="BOQ9" s="171"/>
      <c r="BOR9" s="171"/>
      <c r="BOS9" s="171"/>
      <c r="BOT9" s="171"/>
      <c r="BOU9" s="171"/>
      <c r="BOV9" s="171"/>
      <c r="BOW9" s="171"/>
      <c r="BOX9" s="171"/>
      <c r="BOY9" s="171"/>
      <c r="BOZ9" s="171"/>
      <c r="BPA9" s="171"/>
      <c r="BPB9" s="171"/>
      <c r="BPC9" s="171"/>
      <c r="BPD9" s="171"/>
      <c r="BPE9" s="171"/>
      <c r="BPF9" s="171"/>
      <c r="BPG9" s="171"/>
      <c r="BPH9" s="171"/>
      <c r="BPI9" s="171"/>
      <c r="BPJ9" s="171"/>
      <c r="BPK9" s="171"/>
      <c r="BPL9" s="171"/>
      <c r="BPM9" s="171"/>
      <c r="BPN9" s="171"/>
      <c r="BPO9" s="171"/>
      <c r="BPP9" s="171"/>
      <c r="BPQ9" s="171"/>
      <c r="BPR9" s="171"/>
      <c r="BPS9" s="171"/>
      <c r="BPT9" s="171"/>
      <c r="BPU9" s="171"/>
      <c r="BPV9" s="171"/>
      <c r="BPW9" s="171"/>
      <c r="BPX9" s="171"/>
      <c r="BPY9" s="171"/>
      <c r="BPZ9" s="171"/>
      <c r="BQA9" s="171"/>
      <c r="BQB9" s="171"/>
      <c r="BQC9" s="171"/>
      <c r="BQD9" s="171"/>
      <c r="BQE9" s="171"/>
      <c r="BQF9" s="171"/>
      <c r="BQG9" s="171"/>
      <c r="BQH9" s="171"/>
      <c r="BQI9" s="171"/>
      <c r="BQJ9" s="171"/>
      <c r="BQK9" s="171"/>
      <c r="BQL9" s="171"/>
      <c r="BQM9" s="171"/>
      <c r="BQN9" s="171"/>
      <c r="BQO9" s="171"/>
      <c r="BQP9" s="171"/>
      <c r="BQQ9" s="171"/>
      <c r="BQR9" s="171"/>
      <c r="BQS9" s="171"/>
      <c r="BQT9" s="171"/>
      <c r="BQU9" s="171"/>
      <c r="BQV9" s="171"/>
      <c r="BQW9" s="171"/>
      <c r="BQX9" s="171"/>
      <c r="BQY9" s="171"/>
      <c r="BQZ9" s="171"/>
      <c r="BRA9" s="171"/>
      <c r="BRB9" s="171"/>
      <c r="BRC9" s="171"/>
      <c r="BRD9" s="171"/>
      <c r="BRE9" s="171"/>
      <c r="BRF9" s="171"/>
      <c r="BRG9" s="171"/>
      <c r="BRH9" s="171"/>
      <c r="BRI9" s="171"/>
      <c r="BRJ9" s="171"/>
      <c r="BRK9" s="171"/>
      <c r="BRL9" s="171"/>
      <c r="BRM9" s="171"/>
      <c r="BRN9" s="171"/>
      <c r="BRO9" s="171"/>
      <c r="BRP9" s="171"/>
      <c r="BRQ9" s="171"/>
      <c r="BRR9" s="171"/>
      <c r="BRS9" s="171"/>
      <c r="BRT9" s="171"/>
      <c r="BRU9" s="171"/>
      <c r="BRV9" s="171"/>
      <c r="BRW9" s="171"/>
      <c r="BRX9" s="171"/>
      <c r="BRY9" s="171"/>
      <c r="BRZ9" s="171"/>
      <c r="BSA9" s="171"/>
      <c r="BSB9" s="171"/>
      <c r="BSC9" s="171"/>
      <c r="BSD9" s="171"/>
      <c r="BSE9" s="171"/>
      <c r="BSF9" s="171"/>
      <c r="BSG9" s="171"/>
      <c r="BSH9" s="171"/>
      <c r="BSI9" s="171"/>
      <c r="BSJ9" s="171"/>
      <c r="BSK9" s="171"/>
      <c r="BSL9" s="171"/>
      <c r="BSM9" s="171"/>
      <c r="BSN9" s="171"/>
      <c r="BSO9" s="171"/>
      <c r="BSP9" s="171"/>
      <c r="BSQ9" s="171"/>
      <c r="BSR9" s="171"/>
      <c r="BSS9" s="171"/>
      <c r="BST9" s="171"/>
      <c r="BSU9" s="171"/>
      <c r="BSV9" s="171"/>
      <c r="BSW9" s="171"/>
      <c r="BSX9" s="171"/>
      <c r="BSY9" s="171"/>
      <c r="BSZ9" s="171"/>
      <c r="BTA9" s="171"/>
      <c r="BTB9" s="171"/>
      <c r="BTC9" s="171"/>
      <c r="BTD9" s="171"/>
      <c r="BTE9" s="171"/>
      <c r="BTF9" s="171"/>
      <c r="BTG9" s="171"/>
      <c r="BTH9" s="171"/>
      <c r="BTI9" s="171"/>
      <c r="BTJ9" s="171"/>
      <c r="BTK9" s="171"/>
      <c r="BTL9" s="171"/>
      <c r="BTM9" s="171"/>
      <c r="BTN9" s="171"/>
      <c r="BTO9" s="171"/>
      <c r="BTP9" s="171"/>
      <c r="BTQ9" s="171"/>
      <c r="BTR9" s="171"/>
      <c r="BTS9" s="171"/>
      <c r="BTT9" s="171"/>
      <c r="BTU9" s="171"/>
      <c r="BTV9" s="171"/>
      <c r="BTW9" s="171"/>
      <c r="BTX9" s="171"/>
      <c r="BTY9" s="171"/>
      <c r="BTZ9" s="171"/>
      <c r="BUA9" s="171"/>
      <c r="BUB9" s="171"/>
      <c r="BUC9" s="171"/>
      <c r="BUD9" s="171"/>
      <c r="BUE9" s="171"/>
      <c r="BUF9" s="171"/>
      <c r="BUG9" s="171"/>
      <c r="BUH9" s="171"/>
      <c r="BUI9" s="171"/>
      <c r="BUJ9" s="171"/>
      <c r="BUK9" s="171"/>
      <c r="BUL9" s="171"/>
      <c r="BUM9" s="171"/>
      <c r="BUN9" s="171"/>
      <c r="BUO9" s="171"/>
      <c r="BUP9" s="171"/>
      <c r="BUQ9" s="171"/>
      <c r="BUR9" s="171"/>
      <c r="BUS9" s="171"/>
      <c r="BUT9" s="171"/>
      <c r="BUU9" s="171"/>
      <c r="BUV9" s="171"/>
      <c r="BUW9" s="171"/>
      <c r="BUX9" s="171"/>
      <c r="BUY9" s="171"/>
      <c r="BUZ9" s="171"/>
      <c r="BVA9" s="171"/>
      <c r="BVB9" s="171"/>
      <c r="BVC9" s="171"/>
      <c r="BVD9" s="171"/>
      <c r="BVE9" s="171"/>
      <c r="BVF9" s="171"/>
      <c r="BVG9" s="171"/>
      <c r="BVH9" s="171"/>
      <c r="BVI9" s="171"/>
      <c r="BVJ9" s="171"/>
      <c r="BVK9" s="171"/>
      <c r="BVL9" s="171"/>
      <c r="BVM9" s="171"/>
      <c r="BVN9" s="171"/>
      <c r="BVO9" s="171"/>
      <c r="BVP9" s="171"/>
      <c r="BVQ9" s="171"/>
      <c r="BVR9" s="171"/>
      <c r="BVS9" s="171"/>
      <c r="BVT9" s="171"/>
      <c r="BVU9" s="171"/>
      <c r="BVV9" s="171"/>
      <c r="BVW9" s="171"/>
      <c r="BVX9" s="171"/>
      <c r="BVY9" s="171"/>
      <c r="BVZ9" s="171"/>
      <c r="BWA9" s="171"/>
      <c r="BWB9" s="171"/>
      <c r="BWC9" s="171"/>
      <c r="BWD9" s="171"/>
      <c r="BWE9" s="171"/>
      <c r="BWF9" s="171"/>
      <c r="BWG9" s="171"/>
      <c r="BWH9" s="171"/>
      <c r="BWI9" s="171"/>
      <c r="BWJ9" s="171"/>
      <c r="BWK9" s="171"/>
      <c r="BWL9" s="171"/>
      <c r="BWM9" s="171"/>
      <c r="BWN9" s="171"/>
      <c r="BWO9" s="171"/>
      <c r="BWP9" s="171"/>
      <c r="BWQ9" s="171"/>
      <c r="BWR9" s="171"/>
      <c r="BWS9" s="171"/>
      <c r="BWT9" s="171"/>
      <c r="BWU9" s="171"/>
      <c r="BWV9" s="171"/>
      <c r="BWW9" s="171"/>
      <c r="BWX9" s="171"/>
      <c r="BWY9" s="171"/>
      <c r="BWZ9" s="171"/>
      <c r="BXA9" s="171"/>
      <c r="BXB9" s="171"/>
      <c r="BXC9" s="171"/>
      <c r="BXD9" s="171"/>
      <c r="BXE9" s="171"/>
      <c r="BXF9" s="171"/>
      <c r="BXG9" s="171"/>
      <c r="BXH9" s="171"/>
      <c r="BXI9" s="171"/>
      <c r="BXJ9" s="171"/>
      <c r="BXK9" s="171"/>
      <c r="BXL9" s="171"/>
      <c r="BXM9" s="171"/>
      <c r="BXN9" s="171"/>
      <c r="BXO9" s="171"/>
      <c r="BXP9" s="171"/>
      <c r="BXQ9" s="171"/>
      <c r="BXR9" s="171"/>
      <c r="BXS9" s="171"/>
      <c r="BXT9" s="171"/>
      <c r="BXU9" s="171"/>
      <c r="BXV9" s="171"/>
      <c r="BXW9" s="171"/>
      <c r="BXX9" s="171"/>
      <c r="BXY9" s="171"/>
      <c r="BXZ9" s="171"/>
      <c r="BYA9" s="171"/>
      <c r="BYB9" s="171"/>
      <c r="BYC9" s="171"/>
      <c r="BYD9" s="171"/>
      <c r="BYE9" s="171"/>
      <c r="BYF9" s="171"/>
      <c r="BYG9" s="171"/>
      <c r="BYH9" s="171"/>
      <c r="BYI9" s="171"/>
      <c r="BYJ9" s="171"/>
      <c r="BYK9" s="171"/>
      <c r="BYL9" s="171"/>
      <c r="BYM9" s="171"/>
      <c r="BYN9" s="171"/>
      <c r="BYO9" s="171"/>
      <c r="BYP9" s="171"/>
      <c r="BYQ9" s="171"/>
      <c r="BYR9" s="171"/>
      <c r="BYS9" s="171"/>
      <c r="BYT9" s="171"/>
      <c r="BYU9" s="171"/>
      <c r="BYV9" s="171"/>
      <c r="BYW9" s="171"/>
      <c r="BYX9" s="171"/>
      <c r="BYY9" s="171"/>
      <c r="BYZ9" s="171"/>
      <c r="BZA9" s="171"/>
      <c r="BZB9" s="171"/>
      <c r="BZC9" s="171"/>
      <c r="BZD9" s="171"/>
      <c r="BZE9" s="171"/>
      <c r="BZF9" s="171"/>
      <c r="BZG9" s="171"/>
      <c r="BZH9" s="171"/>
      <c r="BZI9" s="171"/>
      <c r="BZJ9" s="171"/>
      <c r="BZK9" s="171"/>
      <c r="BZL9" s="171"/>
      <c r="BZM9" s="171"/>
      <c r="BZN9" s="171"/>
      <c r="BZO9" s="171"/>
      <c r="BZP9" s="171"/>
      <c r="BZQ9" s="171"/>
      <c r="BZR9" s="171"/>
      <c r="BZS9" s="171"/>
      <c r="BZT9" s="171"/>
      <c r="BZU9" s="171"/>
      <c r="BZV9" s="171"/>
      <c r="BZW9" s="171"/>
      <c r="BZX9" s="171"/>
      <c r="BZY9" s="171"/>
      <c r="BZZ9" s="171"/>
      <c r="CAA9" s="171"/>
      <c r="CAB9" s="171"/>
      <c r="CAC9" s="171"/>
      <c r="CAD9" s="171"/>
      <c r="CAE9" s="171"/>
      <c r="CAF9" s="171"/>
      <c r="CAG9" s="171"/>
      <c r="CAH9" s="171"/>
      <c r="CAI9" s="171"/>
      <c r="CAJ9" s="171"/>
      <c r="CAK9" s="171"/>
      <c r="CAL9" s="171"/>
      <c r="CAM9" s="171"/>
      <c r="CAN9" s="171"/>
      <c r="CAO9" s="171"/>
      <c r="CAP9" s="171"/>
      <c r="CAQ9" s="171"/>
      <c r="CAR9" s="171"/>
      <c r="CAS9" s="171"/>
      <c r="CAT9" s="171"/>
      <c r="CAU9" s="171"/>
      <c r="CAV9" s="171"/>
      <c r="CAW9" s="171"/>
      <c r="CAX9" s="171"/>
      <c r="CAY9" s="171"/>
      <c r="CAZ9" s="171"/>
      <c r="CBA9" s="171"/>
      <c r="CBB9" s="171"/>
      <c r="CBC9" s="171"/>
      <c r="CBD9" s="171"/>
      <c r="CBE9" s="171"/>
      <c r="CBF9" s="171"/>
      <c r="CBG9" s="171"/>
      <c r="CBH9" s="171"/>
      <c r="CBI9" s="171"/>
      <c r="CBJ9" s="171"/>
      <c r="CBK9" s="171"/>
      <c r="CBL9" s="171"/>
      <c r="CBM9" s="171"/>
      <c r="CBN9" s="171"/>
      <c r="CBO9" s="171"/>
      <c r="CBP9" s="171"/>
      <c r="CBQ9" s="171"/>
      <c r="CBR9" s="171"/>
      <c r="CBS9" s="171"/>
      <c r="CBT9" s="171"/>
      <c r="CBU9" s="171"/>
      <c r="CBV9" s="171"/>
      <c r="CBW9" s="171"/>
      <c r="CBX9" s="171"/>
      <c r="CBY9" s="171"/>
      <c r="CBZ9" s="171"/>
      <c r="CCA9" s="171"/>
      <c r="CCB9" s="171"/>
      <c r="CCC9" s="171"/>
      <c r="CCD9" s="171"/>
      <c r="CCE9" s="171"/>
      <c r="CCF9" s="171"/>
      <c r="CCG9" s="171"/>
      <c r="CCH9" s="171"/>
      <c r="CCI9" s="171"/>
      <c r="CCJ9" s="171"/>
      <c r="CCK9" s="171"/>
      <c r="CCL9" s="171"/>
      <c r="CCM9" s="171"/>
      <c r="CCN9" s="171"/>
      <c r="CCO9" s="171"/>
      <c r="CCP9" s="171"/>
      <c r="CCQ9" s="171"/>
      <c r="CCR9" s="171"/>
      <c r="CCS9" s="171"/>
      <c r="CCT9" s="171"/>
      <c r="CCU9" s="171"/>
      <c r="CCV9" s="171"/>
      <c r="CCW9" s="171"/>
      <c r="CCX9" s="171"/>
      <c r="CCY9" s="171"/>
      <c r="CCZ9" s="171"/>
      <c r="CDA9" s="171"/>
      <c r="CDB9" s="171"/>
      <c r="CDC9" s="171"/>
      <c r="CDD9" s="171"/>
      <c r="CDE9" s="171"/>
      <c r="CDF9" s="171"/>
      <c r="CDG9" s="171"/>
      <c r="CDH9" s="171"/>
      <c r="CDI9" s="171"/>
      <c r="CDJ9" s="171"/>
      <c r="CDK9" s="171"/>
      <c r="CDL9" s="171"/>
      <c r="CDM9" s="171"/>
      <c r="CDN9" s="171"/>
      <c r="CDO9" s="171"/>
      <c r="CDP9" s="171"/>
      <c r="CDQ9" s="171"/>
      <c r="CDR9" s="171"/>
      <c r="CDS9" s="171"/>
      <c r="CDT9" s="171"/>
      <c r="CDU9" s="171"/>
      <c r="CDV9" s="171"/>
      <c r="CDW9" s="171"/>
      <c r="CDX9" s="171"/>
      <c r="CDY9" s="171"/>
      <c r="CDZ9" s="171"/>
      <c r="CEA9" s="171"/>
      <c r="CEB9" s="171"/>
      <c r="CEC9" s="171"/>
      <c r="CED9" s="171"/>
      <c r="CEE9" s="171"/>
      <c r="CEF9" s="171"/>
      <c r="CEG9" s="171"/>
      <c r="CEH9" s="171"/>
      <c r="CEI9" s="171"/>
      <c r="CEJ9" s="171"/>
      <c r="CEK9" s="171"/>
      <c r="CEL9" s="171"/>
      <c r="CEM9" s="171"/>
      <c r="CEN9" s="171"/>
      <c r="CEO9" s="171"/>
      <c r="CEP9" s="171"/>
      <c r="CEQ9" s="171"/>
      <c r="CER9" s="171"/>
      <c r="CES9" s="171"/>
      <c r="CET9" s="171"/>
      <c r="CEU9" s="171"/>
      <c r="CEV9" s="171"/>
      <c r="CEW9" s="171"/>
      <c r="CEX9" s="171"/>
      <c r="CEY9" s="171"/>
      <c r="CEZ9" s="171"/>
      <c r="CFA9" s="171"/>
      <c r="CFB9" s="171"/>
      <c r="CFC9" s="171"/>
      <c r="CFD9" s="171"/>
      <c r="CFE9" s="171"/>
      <c r="CFF9" s="171"/>
      <c r="CFG9" s="171"/>
      <c r="CFH9" s="171"/>
      <c r="CFI9" s="171"/>
      <c r="CFJ9" s="171"/>
      <c r="CFK9" s="171"/>
      <c r="CFL9" s="171"/>
      <c r="CFM9" s="171"/>
      <c r="CFN9" s="171"/>
      <c r="CFO9" s="171"/>
      <c r="CFP9" s="171"/>
      <c r="CFQ9" s="171"/>
      <c r="CFR9" s="171"/>
      <c r="CFS9" s="171"/>
      <c r="CFT9" s="171"/>
      <c r="CFU9" s="171"/>
      <c r="CFV9" s="171"/>
      <c r="CFW9" s="171"/>
      <c r="CFX9" s="171"/>
      <c r="CFY9" s="171"/>
      <c r="CFZ9" s="171"/>
      <c r="CGA9" s="171"/>
      <c r="CGB9" s="171"/>
      <c r="CGC9" s="171"/>
      <c r="CGD9" s="171"/>
      <c r="CGE9" s="171"/>
      <c r="CGF9" s="171"/>
      <c r="CGG9" s="171"/>
      <c r="CGH9" s="171"/>
      <c r="CGI9" s="171"/>
      <c r="CGJ9" s="171"/>
      <c r="CGK9" s="171"/>
      <c r="CGL9" s="171"/>
      <c r="CGM9" s="171"/>
      <c r="CGN9" s="171"/>
      <c r="CGO9" s="171"/>
      <c r="CGP9" s="171"/>
      <c r="CGQ9" s="171"/>
      <c r="CGR9" s="171"/>
      <c r="CGS9" s="171"/>
      <c r="CGT9" s="171"/>
      <c r="CGU9" s="171"/>
      <c r="CGV9" s="171"/>
      <c r="CGW9" s="171"/>
      <c r="CGX9" s="171"/>
      <c r="CGY9" s="171"/>
      <c r="CGZ9" s="171"/>
      <c r="CHA9" s="171"/>
      <c r="CHB9" s="171"/>
      <c r="CHC9" s="171"/>
      <c r="CHD9" s="171"/>
      <c r="CHE9" s="171"/>
      <c r="CHF9" s="171"/>
      <c r="CHG9" s="171"/>
      <c r="CHH9" s="171"/>
      <c r="CHI9" s="171"/>
      <c r="CHJ9" s="171"/>
      <c r="CHK9" s="171"/>
      <c r="CHL9" s="171"/>
      <c r="CHM9" s="171"/>
      <c r="CHN9" s="171"/>
      <c r="CHO9" s="171"/>
      <c r="CHP9" s="171"/>
      <c r="CHQ9" s="171"/>
      <c r="CHR9" s="171"/>
      <c r="CHS9" s="171"/>
      <c r="CHT9" s="171"/>
      <c r="CHU9" s="171"/>
      <c r="CHV9" s="171"/>
      <c r="CHW9" s="171"/>
      <c r="CHX9" s="171"/>
      <c r="CHY9" s="171"/>
      <c r="CHZ9" s="171"/>
      <c r="CIA9" s="171"/>
      <c r="CIB9" s="171"/>
      <c r="CIC9" s="171"/>
      <c r="CID9" s="171"/>
      <c r="CIE9" s="171"/>
      <c r="CIF9" s="171"/>
      <c r="CIG9" s="171"/>
      <c r="CIH9" s="171"/>
      <c r="CII9" s="171"/>
      <c r="CIJ9" s="171"/>
      <c r="CIK9" s="171"/>
      <c r="CIL9" s="171"/>
      <c r="CIM9" s="171"/>
      <c r="CIN9" s="171"/>
      <c r="CIO9" s="171"/>
      <c r="CIP9" s="171"/>
      <c r="CIQ9" s="171"/>
      <c r="CIR9" s="171"/>
      <c r="CIS9" s="171"/>
      <c r="CIT9" s="171"/>
      <c r="CIU9" s="171"/>
      <c r="CIV9" s="171"/>
      <c r="CIW9" s="171"/>
      <c r="CIX9" s="171"/>
      <c r="CIY9" s="171"/>
      <c r="CIZ9" s="171"/>
      <c r="CJA9" s="171"/>
      <c r="CJB9" s="171"/>
      <c r="CJC9" s="171"/>
      <c r="CJD9" s="171"/>
      <c r="CJE9" s="171"/>
      <c r="CJF9" s="171"/>
      <c r="CJG9" s="171"/>
      <c r="CJH9" s="171"/>
      <c r="CJI9" s="171"/>
      <c r="CJJ9" s="171"/>
      <c r="CJK9" s="171"/>
      <c r="CJL9" s="171"/>
      <c r="CJM9" s="171"/>
      <c r="CJN9" s="171"/>
      <c r="CJO9" s="171"/>
      <c r="CJP9" s="171"/>
      <c r="CJQ9" s="171"/>
      <c r="CJR9" s="171"/>
      <c r="CJS9" s="171"/>
      <c r="CJT9" s="171"/>
      <c r="CJU9" s="171"/>
      <c r="CJV9" s="171"/>
      <c r="CJW9" s="171"/>
      <c r="CJX9" s="171"/>
      <c r="CJY9" s="171"/>
      <c r="CJZ9" s="171"/>
      <c r="CKA9" s="171"/>
      <c r="CKB9" s="171"/>
      <c r="CKC9" s="171"/>
      <c r="CKD9" s="171"/>
      <c r="CKE9" s="171"/>
      <c r="CKF9" s="171"/>
      <c r="CKG9" s="171"/>
      <c r="CKH9" s="171"/>
      <c r="CKI9" s="171"/>
      <c r="CKJ9" s="171"/>
      <c r="CKK9" s="171"/>
      <c r="CKL9" s="171"/>
      <c r="CKM9" s="171"/>
      <c r="CKN9" s="171"/>
      <c r="CKO9" s="171"/>
      <c r="CKP9" s="171"/>
      <c r="CKQ9" s="171"/>
      <c r="CKR9" s="171"/>
      <c r="CKS9" s="171"/>
      <c r="CKT9" s="171"/>
      <c r="CKU9" s="171"/>
      <c r="CKV9" s="171"/>
      <c r="CKW9" s="171"/>
      <c r="CKX9" s="171"/>
      <c r="CKY9" s="171"/>
      <c r="CKZ9" s="171"/>
      <c r="CLA9" s="171"/>
      <c r="CLB9" s="171"/>
      <c r="CLC9" s="171"/>
      <c r="CLD9" s="171"/>
      <c r="CLE9" s="171"/>
      <c r="CLF9" s="171"/>
      <c r="CLG9" s="171"/>
      <c r="CLH9" s="171"/>
      <c r="CLI9" s="171"/>
      <c r="CLJ9" s="171"/>
      <c r="CLK9" s="171"/>
      <c r="CLL9" s="171"/>
      <c r="CLM9" s="171"/>
      <c r="CLN9" s="171"/>
      <c r="CLO9" s="171"/>
      <c r="CLP9" s="171"/>
      <c r="CLQ9" s="171"/>
      <c r="CLR9" s="171"/>
      <c r="CLS9" s="171"/>
      <c r="CLT9" s="171"/>
      <c r="CLU9" s="171"/>
      <c r="CLV9" s="171"/>
      <c r="CLW9" s="171"/>
      <c r="CLX9" s="171"/>
      <c r="CLY9" s="171"/>
      <c r="CLZ9" s="171"/>
      <c r="CMA9" s="171"/>
      <c r="CMB9" s="171"/>
      <c r="CMC9" s="171"/>
      <c r="CMD9" s="171"/>
      <c r="CME9" s="171"/>
      <c r="CMF9" s="171"/>
      <c r="CMG9" s="171"/>
      <c r="CMH9" s="171"/>
      <c r="CMI9" s="171"/>
      <c r="CMJ9" s="171"/>
      <c r="CMK9" s="171"/>
      <c r="CML9" s="171"/>
      <c r="CMM9" s="171"/>
      <c r="CMN9" s="171"/>
      <c r="CMO9" s="171"/>
      <c r="CMP9" s="171"/>
      <c r="CMQ9" s="171"/>
      <c r="CMR9" s="171"/>
      <c r="CMS9" s="171"/>
      <c r="CMT9" s="171"/>
      <c r="CMU9" s="171"/>
      <c r="CMV9" s="171"/>
      <c r="CMW9" s="171"/>
      <c r="CMX9" s="171"/>
      <c r="CMY9" s="171"/>
      <c r="CMZ9" s="171"/>
      <c r="CNA9" s="171"/>
      <c r="CNB9" s="171"/>
      <c r="CNC9" s="171"/>
      <c r="CND9" s="171"/>
      <c r="CNE9" s="171"/>
      <c r="CNF9" s="171"/>
      <c r="CNG9" s="171"/>
      <c r="CNH9" s="171"/>
      <c r="CNI9" s="171"/>
      <c r="CNJ9" s="171"/>
      <c r="CNK9" s="171"/>
      <c r="CNL9" s="171"/>
      <c r="CNM9" s="171"/>
      <c r="CNN9" s="171"/>
      <c r="CNO9" s="171"/>
      <c r="CNP9" s="171"/>
      <c r="CNQ9" s="171"/>
      <c r="CNR9" s="171"/>
      <c r="CNS9" s="171"/>
      <c r="CNT9" s="171"/>
      <c r="CNU9" s="171"/>
      <c r="CNV9" s="171"/>
      <c r="CNW9" s="171"/>
      <c r="CNX9" s="171"/>
      <c r="CNY9" s="171"/>
      <c r="CNZ9" s="171"/>
      <c r="COA9" s="171"/>
      <c r="COB9" s="171"/>
      <c r="COC9" s="171"/>
      <c r="COD9" s="171"/>
      <c r="COE9" s="171"/>
      <c r="COF9" s="171"/>
      <c r="COG9" s="171"/>
      <c r="COH9" s="171"/>
      <c r="COI9" s="171"/>
      <c r="COJ9" s="171"/>
      <c r="COK9" s="171"/>
      <c r="COL9" s="171"/>
      <c r="COM9" s="171"/>
      <c r="CON9" s="171"/>
      <c r="COO9" s="171"/>
      <c r="COP9" s="171"/>
      <c r="COQ9" s="171"/>
      <c r="COR9" s="171"/>
      <c r="COS9" s="171"/>
      <c r="COT9" s="171"/>
      <c r="COU9" s="171"/>
      <c r="COV9" s="171"/>
      <c r="COW9" s="171"/>
      <c r="COX9" s="171"/>
      <c r="COY9" s="171"/>
      <c r="COZ9" s="171"/>
      <c r="CPA9" s="171"/>
      <c r="CPB9" s="171"/>
      <c r="CPC9" s="171"/>
      <c r="CPD9" s="171"/>
      <c r="CPE9" s="171"/>
      <c r="CPF9" s="171"/>
      <c r="CPG9" s="171"/>
      <c r="CPH9" s="171"/>
      <c r="CPI9" s="171"/>
      <c r="CPJ9" s="171"/>
      <c r="CPK9" s="171"/>
      <c r="CPL9" s="171"/>
      <c r="CPM9" s="171"/>
      <c r="CPN9" s="171"/>
      <c r="CPO9" s="171"/>
      <c r="CPP9" s="171"/>
      <c r="CPQ9" s="171"/>
      <c r="CPR9" s="171"/>
      <c r="CPS9" s="171"/>
      <c r="CPT9" s="171"/>
      <c r="CPU9" s="171"/>
      <c r="CPV9" s="171"/>
      <c r="CPW9" s="171"/>
      <c r="CPX9" s="171"/>
      <c r="CPY9" s="171"/>
      <c r="CPZ9" s="171"/>
      <c r="CQA9" s="171"/>
      <c r="CQB9" s="171"/>
      <c r="CQC9" s="171"/>
      <c r="CQD9" s="171"/>
      <c r="CQE9" s="171"/>
      <c r="CQF9" s="171"/>
      <c r="CQG9" s="171"/>
      <c r="CQH9" s="171"/>
      <c r="CQI9" s="171"/>
      <c r="CQJ9" s="171"/>
      <c r="CQK9" s="171"/>
      <c r="CQL9" s="171"/>
      <c r="CQM9" s="171"/>
      <c r="CQN9" s="171"/>
      <c r="CQO9" s="171"/>
      <c r="CQP9" s="171"/>
      <c r="CQQ9" s="171"/>
      <c r="CQR9" s="171"/>
      <c r="CQS9" s="171"/>
      <c r="CQT9" s="171"/>
      <c r="CQU9" s="171"/>
      <c r="CQV9" s="171"/>
      <c r="CQW9" s="171"/>
      <c r="CQX9" s="171"/>
      <c r="CQY9" s="171"/>
      <c r="CQZ9" s="171"/>
      <c r="CRA9" s="171"/>
      <c r="CRB9" s="171"/>
      <c r="CRC9" s="171"/>
      <c r="CRD9" s="171"/>
      <c r="CRE9" s="171"/>
      <c r="CRF9" s="171"/>
      <c r="CRG9" s="171"/>
      <c r="CRH9" s="171"/>
      <c r="CRI9" s="171"/>
      <c r="CRJ9" s="171"/>
      <c r="CRK9" s="171"/>
      <c r="CRL9" s="171"/>
      <c r="CRM9" s="171"/>
      <c r="CRN9" s="171"/>
      <c r="CRO9" s="171"/>
      <c r="CRP9" s="171"/>
      <c r="CRQ9" s="171"/>
      <c r="CRR9" s="171"/>
      <c r="CRS9" s="171"/>
      <c r="CRT9" s="171"/>
      <c r="CRU9" s="171"/>
      <c r="CRV9" s="171"/>
      <c r="CRW9" s="171"/>
      <c r="CRX9" s="171"/>
      <c r="CRY9" s="171"/>
      <c r="CRZ9" s="171"/>
      <c r="CSA9" s="171"/>
      <c r="CSB9" s="171"/>
      <c r="CSC9" s="171"/>
      <c r="CSD9" s="171"/>
      <c r="CSE9" s="171"/>
      <c r="CSF9" s="171"/>
      <c r="CSG9" s="171"/>
      <c r="CSH9" s="171"/>
      <c r="CSI9" s="171"/>
      <c r="CSJ9" s="171"/>
      <c r="CSK9" s="171"/>
      <c r="CSL9" s="171"/>
      <c r="CSM9" s="171"/>
      <c r="CSN9" s="171"/>
      <c r="CSO9" s="171"/>
      <c r="CSP9" s="171"/>
      <c r="CSQ9" s="171"/>
      <c r="CSR9" s="171"/>
      <c r="CSS9" s="171"/>
      <c r="CST9" s="171"/>
      <c r="CSU9" s="171"/>
      <c r="CSV9" s="171"/>
      <c r="CSW9" s="171"/>
      <c r="CSX9" s="171"/>
      <c r="CSY9" s="171"/>
      <c r="CSZ9" s="171"/>
      <c r="CTA9" s="171"/>
      <c r="CTB9" s="171"/>
      <c r="CTC9" s="171"/>
      <c r="CTD9" s="171"/>
      <c r="CTE9" s="171"/>
      <c r="CTF9" s="171"/>
      <c r="CTG9" s="171"/>
      <c r="CTH9" s="171"/>
      <c r="CTI9" s="171"/>
      <c r="CTJ9" s="171"/>
      <c r="CTK9" s="171"/>
      <c r="CTL9" s="171"/>
      <c r="CTM9" s="171"/>
      <c r="CTN9" s="171"/>
      <c r="CTO9" s="171"/>
      <c r="CTP9" s="171"/>
      <c r="CTQ9" s="171"/>
      <c r="CTR9" s="171"/>
      <c r="CTS9" s="171"/>
      <c r="CTT9" s="171"/>
      <c r="CTU9" s="171"/>
      <c r="CTV9" s="171"/>
      <c r="CTW9" s="171"/>
      <c r="CTX9" s="171"/>
      <c r="CTY9" s="171"/>
      <c r="CTZ9" s="171"/>
      <c r="CUA9" s="171"/>
      <c r="CUB9" s="171"/>
      <c r="CUC9" s="171"/>
      <c r="CUD9" s="171"/>
      <c r="CUE9" s="171"/>
      <c r="CUF9" s="171"/>
      <c r="CUG9" s="171"/>
      <c r="CUH9" s="171"/>
      <c r="CUI9" s="171"/>
      <c r="CUJ9" s="171"/>
      <c r="CUK9" s="171"/>
      <c r="CUL9" s="171"/>
      <c r="CUM9" s="171"/>
      <c r="CUN9" s="171"/>
      <c r="CUO9" s="171"/>
      <c r="CUP9" s="171"/>
      <c r="CUQ9" s="171"/>
      <c r="CUR9" s="171"/>
      <c r="CUS9" s="171"/>
      <c r="CUT9" s="171"/>
      <c r="CUU9" s="171"/>
      <c r="CUV9" s="171"/>
      <c r="CUW9" s="171"/>
      <c r="CUX9" s="171"/>
      <c r="CUY9" s="171"/>
      <c r="CUZ9" s="171"/>
      <c r="CVA9" s="171"/>
      <c r="CVB9" s="171"/>
      <c r="CVC9" s="171"/>
      <c r="CVD9" s="171"/>
      <c r="CVE9" s="171"/>
      <c r="CVF9" s="171"/>
      <c r="CVG9" s="171"/>
      <c r="CVH9" s="171"/>
      <c r="CVI9" s="171"/>
      <c r="CVJ9" s="171"/>
      <c r="CVK9" s="171"/>
      <c r="CVL9" s="171"/>
      <c r="CVM9" s="171"/>
      <c r="CVN9" s="171"/>
      <c r="CVO9" s="171"/>
      <c r="CVP9" s="171"/>
      <c r="CVQ9" s="171"/>
      <c r="CVR9" s="171"/>
      <c r="CVS9" s="171"/>
      <c r="CVT9" s="171"/>
      <c r="CVU9" s="171"/>
      <c r="CVV9" s="171"/>
      <c r="CVW9" s="171"/>
      <c r="CVX9" s="171"/>
      <c r="CVY9" s="171"/>
      <c r="CVZ9" s="171"/>
      <c r="CWA9" s="171"/>
      <c r="CWB9" s="171"/>
      <c r="CWC9" s="171"/>
      <c r="CWD9" s="171"/>
      <c r="CWE9" s="171"/>
      <c r="CWF9" s="171"/>
      <c r="CWG9" s="171"/>
      <c r="CWH9" s="171"/>
      <c r="CWI9" s="171"/>
      <c r="CWJ9" s="171"/>
      <c r="CWK9" s="171"/>
      <c r="CWL9" s="171"/>
      <c r="CWM9" s="171"/>
      <c r="CWN9" s="171"/>
      <c r="CWO9" s="171"/>
      <c r="CWP9" s="171"/>
      <c r="CWQ9" s="171"/>
      <c r="CWR9" s="171"/>
      <c r="CWS9" s="171"/>
      <c r="CWT9" s="171"/>
      <c r="CWU9" s="171"/>
      <c r="CWV9" s="171"/>
      <c r="CWW9" s="171"/>
      <c r="CWX9" s="171"/>
      <c r="CWY9" s="171"/>
      <c r="CWZ9" s="171"/>
      <c r="CXA9" s="171"/>
      <c r="CXB9" s="171"/>
      <c r="CXC9" s="171"/>
      <c r="CXD9" s="171"/>
      <c r="CXE9" s="171"/>
      <c r="CXF9" s="171"/>
      <c r="CXG9" s="171"/>
      <c r="CXH9" s="171"/>
      <c r="CXI9" s="171"/>
      <c r="CXJ9" s="171"/>
      <c r="CXK9" s="171"/>
      <c r="CXL9" s="171"/>
      <c r="CXM9" s="171"/>
      <c r="CXN9" s="171"/>
      <c r="CXO9" s="171"/>
      <c r="CXP9" s="171"/>
      <c r="CXQ9" s="171"/>
      <c r="CXR9" s="171"/>
      <c r="CXS9" s="171"/>
      <c r="CXT9" s="171"/>
      <c r="CXU9" s="171"/>
      <c r="CXV9" s="171"/>
      <c r="CXW9" s="171"/>
      <c r="CXX9" s="171"/>
      <c r="CXY9" s="171"/>
      <c r="CXZ9" s="171"/>
      <c r="CYA9" s="171"/>
      <c r="CYB9" s="171"/>
      <c r="CYC9" s="171"/>
      <c r="CYD9" s="171"/>
      <c r="CYE9" s="171"/>
      <c r="CYF9" s="171"/>
      <c r="CYG9" s="171"/>
      <c r="CYH9" s="171"/>
      <c r="CYI9" s="171"/>
      <c r="CYJ9" s="171"/>
      <c r="CYK9" s="171"/>
      <c r="CYL9" s="171"/>
      <c r="CYM9" s="171"/>
      <c r="CYN9" s="171"/>
      <c r="CYO9" s="171"/>
      <c r="CYP9" s="171"/>
      <c r="CYQ9" s="171"/>
      <c r="CYR9" s="171"/>
      <c r="CYS9" s="171"/>
      <c r="CYT9" s="171"/>
      <c r="CYU9" s="171"/>
      <c r="CYV9" s="171"/>
      <c r="CYW9" s="171"/>
      <c r="CYX9" s="171"/>
      <c r="CYY9" s="171"/>
      <c r="CYZ9" s="171"/>
      <c r="CZA9" s="171"/>
      <c r="CZB9" s="171"/>
      <c r="CZC9" s="171"/>
      <c r="CZD9" s="171"/>
      <c r="CZE9" s="171"/>
      <c r="CZF9" s="171"/>
      <c r="CZG9" s="171"/>
      <c r="CZH9" s="171"/>
      <c r="CZI9" s="171"/>
      <c r="CZJ9" s="171"/>
      <c r="CZK9" s="171"/>
      <c r="CZL9" s="171"/>
      <c r="CZM9" s="171"/>
      <c r="CZN9" s="171"/>
      <c r="CZO9" s="171"/>
      <c r="CZP9" s="171"/>
      <c r="CZQ9" s="171"/>
      <c r="CZR9" s="171"/>
      <c r="CZS9" s="171"/>
      <c r="CZT9" s="171"/>
      <c r="CZU9" s="171"/>
      <c r="CZV9" s="171"/>
      <c r="CZW9" s="171"/>
      <c r="CZX9" s="171"/>
      <c r="CZY9" s="171"/>
      <c r="CZZ9" s="171"/>
      <c r="DAA9" s="171"/>
      <c r="DAB9" s="171"/>
      <c r="DAC9" s="171"/>
      <c r="DAD9" s="171"/>
      <c r="DAE9" s="171"/>
      <c r="DAF9" s="171"/>
      <c r="DAG9" s="171"/>
      <c r="DAH9" s="171"/>
      <c r="DAI9" s="171"/>
      <c r="DAJ9" s="171"/>
      <c r="DAK9" s="171"/>
      <c r="DAL9" s="171"/>
      <c r="DAM9" s="171"/>
      <c r="DAN9" s="171"/>
      <c r="DAO9" s="171"/>
      <c r="DAP9" s="171"/>
      <c r="DAQ9" s="171"/>
      <c r="DAR9" s="171"/>
      <c r="DAS9" s="171"/>
      <c r="DAT9" s="171"/>
      <c r="DAU9" s="171"/>
      <c r="DAV9" s="171"/>
      <c r="DAW9" s="171"/>
      <c r="DAX9" s="171"/>
      <c r="DAY9" s="171"/>
      <c r="DAZ9" s="171"/>
      <c r="DBA9" s="171"/>
      <c r="DBB9" s="171"/>
      <c r="DBC9" s="171"/>
      <c r="DBD9" s="171"/>
      <c r="DBE9" s="171"/>
      <c r="DBF9" s="171"/>
      <c r="DBG9" s="171"/>
      <c r="DBH9" s="171"/>
      <c r="DBI9" s="171"/>
      <c r="DBJ9" s="171"/>
      <c r="DBK9" s="171"/>
      <c r="DBL9" s="171"/>
      <c r="DBM9" s="171"/>
      <c r="DBN9" s="171"/>
      <c r="DBO9" s="171"/>
      <c r="DBP9" s="171"/>
      <c r="DBQ9" s="171"/>
      <c r="DBR9" s="171"/>
      <c r="DBS9" s="171"/>
      <c r="DBT9" s="171"/>
      <c r="DBU9" s="171"/>
      <c r="DBV9" s="171"/>
      <c r="DBW9" s="171"/>
      <c r="DBX9" s="171"/>
      <c r="DBY9" s="171"/>
      <c r="DBZ9" s="171"/>
      <c r="DCA9" s="171"/>
      <c r="DCB9" s="171"/>
      <c r="DCC9" s="171"/>
      <c r="DCD9" s="171"/>
      <c r="DCE9" s="171"/>
      <c r="DCF9" s="171"/>
      <c r="DCG9" s="171"/>
      <c r="DCH9" s="171"/>
      <c r="DCI9" s="171"/>
      <c r="DCJ9" s="171"/>
      <c r="DCK9" s="171"/>
      <c r="DCL9" s="171"/>
      <c r="DCM9" s="171"/>
      <c r="DCN9" s="171"/>
      <c r="DCO9" s="171"/>
      <c r="DCP9" s="171"/>
      <c r="DCQ9" s="171"/>
      <c r="DCR9" s="171"/>
      <c r="DCS9" s="171"/>
      <c r="DCT9" s="171"/>
      <c r="DCU9" s="171"/>
      <c r="DCV9" s="171"/>
      <c r="DCW9" s="171"/>
      <c r="DCX9" s="171"/>
      <c r="DCY9" s="171"/>
      <c r="DCZ9" s="171"/>
      <c r="DDA9" s="171"/>
      <c r="DDB9" s="171"/>
      <c r="DDC9" s="171"/>
      <c r="DDD9" s="171"/>
      <c r="DDE9" s="171"/>
      <c r="DDF9" s="171"/>
      <c r="DDG9" s="171"/>
      <c r="DDH9" s="171"/>
      <c r="DDI9" s="171"/>
      <c r="DDJ9" s="171"/>
      <c r="DDK9" s="171"/>
      <c r="DDL9" s="171"/>
      <c r="DDM9" s="171"/>
      <c r="DDN9" s="171"/>
      <c r="DDO9" s="171"/>
      <c r="DDP9" s="171"/>
      <c r="DDQ9" s="171"/>
      <c r="DDR9" s="171"/>
      <c r="DDS9" s="171"/>
      <c r="DDT9" s="171"/>
      <c r="DDU9" s="171"/>
      <c r="DDV9" s="171"/>
      <c r="DDW9" s="171"/>
      <c r="DDX9" s="171"/>
      <c r="DDY9" s="171"/>
      <c r="DDZ9" s="171"/>
      <c r="DEA9" s="171"/>
      <c r="DEB9" s="171"/>
      <c r="DEC9" s="171"/>
      <c r="DED9" s="171"/>
      <c r="DEE9" s="171"/>
      <c r="DEF9" s="171"/>
      <c r="DEG9" s="171"/>
      <c r="DEH9" s="171"/>
      <c r="DEI9" s="171"/>
      <c r="DEJ9" s="171"/>
      <c r="DEK9" s="171"/>
      <c r="DEL9" s="171"/>
      <c r="DEM9" s="171"/>
      <c r="DEN9" s="171"/>
      <c r="DEO9" s="171"/>
      <c r="DEP9" s="171"/>
      <c r="DEQ9" s="171"/>
      <c r="DER9" s="171"/>
      <c r="DES9" s="171"/>
      <c r="DET9" s="171"/>
      <c r="DEU9" s="171"/>
      <c r="DEV9" s="171"/>
      <c r="DEW9" s="171"/>
      <c r="DEX9" s="171"/>
      <c r="DEY9" s="171"/>
      <c r="DEZ9" s="171"/>
      <c r="DFA9" s="171"/>
      <c r="DFB9" s="171"/>
      <c r="DFC9" s="171"/>
      <c r="DFD9" s="171"/>
      <c r="DFE9" s="171"/>
      <c r="DFF9" s="171"/>
      <c r="DFG9" s="171"/>
      <c r="DFH9" s="171"/>
      <c r="DFI9" s="171"/>
      <c r="DFJ9" s="171"/>
      <c r="DFK9" s="171"/>
      <c r="DFL9" s="171"/>
      <c r="DFM9" s="171"/>
      <c r="DFN9" s="171"/>
      <c r="DFO9" s="171"/>
      <c r="DFP9" s="171"/>
      <c r="DFQ9" s="171"/>
      <c r="DFR9" s="171"/>
      <c r="DFS9" s="171"/>
      <c r="DFT9" s="171"/>
      <c r="DFU9" s="171"/>
      <c r="DFV9" s="171"/>
      <c r="DFW9" s="171"/>
      <c r="DFX9" s="171"/>
      <c r="DFY9" s="171"/>
      <c r="DFZ9" s="171"/>
      <c r="DGA9" s="171"/>
      <c r="DGB9" s="171"/>
      <c r="DGC9" s="171"/>
      <c r="DGD9" s="171"/>
      <c r="DGE9" s="171"/>
      <c r="DGF9" s="171"/>
      <c r="DGG9" s="171"/>
      <c r="DGH9" s="171"/>
      <c r="DGI9" s="171"/>
      <c r="DGJ9" s="171"/>
      <c r="DGK9" s="171"/>
      <c r="DGL9" s="171"/>
      <c r="DGM9" s="171"/>
      <c r="DGN9" s="171"/>
      <c r="DGO9" s="171"/>
      <c r="DGP9" s="171"/>
      <c r="DGQ9" s="171"/>
      <c r="DGR9" s="171"/>
      <c r="DGS9" s="171"/>
      <c r="DGT9" s="171"/>
      <c r="DGU9" s="171"/>
      <c r="DGV9" s="171"/>
      <c r="DGW9" s="171"/>
      <c r="DGX9" s="171"/>
      <c r="DGY9" s="171"/>
      <c r="DGZ9" s="171"/>
      <c r="DHA9" s="171"/>
      <c r="DHB9" s="171"/>
      <c r="DHC9" s="171"/>
      <c r="DHD9" s="171"/>
      <c r="DHE9" s="171"/>
      <c r="DHF9" s="171"/>
      <c r="DHG9" s="171"/>
      <c r="DHH9" s="171"/>
      <c r="DHI9" s="171"/>
      <c r="DHJ9" s="171"/>
      <c r="DHK9" s="171"/>
      <c r="DHL9" s="171"/>
      <c r="DHM9" s="171"/>
      <c r="DHN9" s="171"/>
      <c r="DHO9" s="171"/>
      <c r="DHP9" s="171"/>
      <c r="DHQ9" s="171"/>
      <c r="DHR9" s="171"/>
      <c r="DHS9" s="171"/>
      <c r="DHT9" s="171"/>
      <c r="DHU9" s="171"/>
      <c r="DHV9" s="171"/>
      <c r="DHW9" s="171"/>
      <c r="DHX9" s="171"/>
      <c r="DHY9" s="171"/>
      <c r="DHZ9" s="171"/>
      <c r="DIA9" s="171"/>
      <c r="DIB9" s="171"/>
      <c r="DIC9" s="171"/>
      <c r="DID9" s="171"/>
      <c r="DIE9" s="171"/>
      <c r="DIF9" s="171"/>
      <c r="DIG9" s="171"/>
      <c r="DIH9" s="171"/>
      <c r="DII9" s="171"/>
      <c r="DIJ9" s="171"/>
      <c r="DIK9" s="171"/>
      <c r="DIL9" s="171"/>
      <c r="DIM9" s="171"/>
      <c r="DIN9" s="171"/>
      <c r="DIO9" s="171"/>
      <c r="DIP9" s="171"/>
      <c r="DIQ9" s="171"/>
      <c r="DIR9" s="171"/>
      <c r="DIS9" s="171"/>
      <c r="DIT9" s="171"/>
      <c r="DIU9" s="171"/>
      <c r="DIV9" s="171"/>
      <c r="DIW9" s="171"/>
      <c r="DIX9" s="171"/>
      <c r="DIY9" s="171"/>
      <c r="DIZ9" s="171"/>
      <c r="DJA9" s="171"/>
      <c r="DJB9" s="171"/>
      <c r="DJC9" s="171"/>
      <c r="DJD9" s="171"/>
      <c r="DJE9" s="171"/>
      <c r="DJF9" s="171"/>
      <c r="DJG9" s="171"/>
      <c r="DJH9" s="171"/>
      <c r="DJI9" s="171"/>
      <c r="DJJ9" s="171"/>
      <c r="DJK9" s="171"/>
      <c r="DJL9" s="171"/>
      <c r="DJM9" s="171"/>
      <c r="DJN9" s="171"/>
      <c r="DJO9" s="171"/>
      <c r="DJP9" s="171"/>
      <c r="DJQ9" s="171"/>
      <c r="DJR9" s="171"/>
      <c r="DJS9" s="171"/>
      <c r="DJT9" s="171"/>
      <c r="DJU9" s="171"/>
      <c r="DJV9" s="171"/>
      <c r="DJW9" s="171"/>
      <c r="DJX9" s="171"/>
      <c r="DJY9" s="171"/>
      <c r="DJZ9" s="171"/>
      <c r="DKA9" s="171"/>
      <c r="DKB9" s="171"/>
      <c r="DKC9" s="171"/>
      <c r="DKD9" s="171"/>
      <c r="DKE9" s="171"/>
      <c r="DKF9" s="171"/>
      <c r="DKG9" s="171"/>
      <c r="DKH9" s="171"/>
      <c r="DKI9" s="171"/>
      <c r="DKJ9" s="171"/>
      <c r="DKK9" s="171"/>
      <c r="DKL9" s="171"/>
      <c r="DKM9" s="171"/>
      <c r="DKN9" s="171"/>
    </row>
    <row r="10" spans="1:3004" s="161" customFormat="1" ht="18" customHeight="1" x14ac:dyDescent="0.25">
      <c r="A10" s="269"/>
      <c r="B10" s="255" t="s">
        <v>164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  <c r="IW10" s="165"/>
      <c r="IX10" s="165"/>
      <c r="IY10" s="165"/>
      <c r="IZ10" s="165"/>
      <c r="JA10" s="165"/>
      <c r="JB10" s="165"/>
      <c r="JC10" s="165"/>
      <c r="JD10" s="165"/>
      <c r="JE10" s="165"/>
      <c r="JF10" s="165"/>
      <c r="JG10" s="165"/>
      <c r="JH10" s="165"/>
      <c r="JI10" s="165"/>
      <c r="JJ10" s="165"/>
      <c r="JK10" s="165"/>
      <c r="JL10" s="165"/>
      <c r="JM10" s="165"/>
      <c r="JN10" s="165"/>
      <c r="JO10" s="165"/>
      <c r="JP10" s="165"/>
      <c r="JQ10" s="165"/>
      <c r="JR10" s="165"/>
      <c r="JS10" s="165"/>
      <c r="JT10" s="165"/>
      <c r="JU10" s="165"/>
      <c r="JV10" s="165"/>
      <c r="JW10" s="165"/>
      <c r="JX10" s="165"/>
      <c r="JY10" s="165"/>
      <c r="JZ10" s="165"/>
      <c r="KA10" s="165"/>
      <c r="KB10" s="165"/>
      <c r="KC10" s="165"/>
      <c r="KD10" s="165"/>
      <c r="KE10" s="165"/>
      <c r="KF10" s="165"/>
      <c r="KG10" s="165"/>
      <c r="KH10" s="165"/>
      <c r="KI10" s="165"/>
      <c r="KJ10" s="165"/>
      <c r="KK10" s="165"/>
      <c r="KL10" s="165"/>
      <c r="KM10" s="165"/>
      <c r="KN10" s="165"/>
      <c r="KO10" s="165"/>
      <c r="KP10" s="165"/>
      <c r="KQ10" s="165"/>
      <c r="KR10" s="165"/>
      <c r="KS10" s="165"/>
      <c r="KT10" s="165"/>
      <c r="KU10" s="165"/>
      <c r="KV10" s="165"/>
      <c r="KW10" s="165"/>
      <c r="KX10" s="165"/>
      <c r="KY10" s="165"/>
      <c r="KZ10" s="165"/>
      <c r="LA10" s="165"/>
      <c r="LB10" s="165"/>
      <c r="LC10" s="165"/>
      <c r="LD10" s="165"/>
      <c r="LE10" s="165"/>
      <c r="LF10" s="165"/>
      <c r="LG10" s="165"/>
      <c r="LH10" s="165"/>
      <c r="LI10" s="165"/>
      <c r="LJ10" s="165"/>
      <c r="LK10" s="165"/>
      <c r="LL10" s="165"/>
      <c r="LM10" s="165"/>
      <c r="LN10" s="165"/>
      <c r="LO10" s="165"/>
      <c r="LP10" s="165"/>
      <c r="LQ10" s="165"/>
      <c r="LR10" s="165"/>
      <c r="LS10" s="165"/>
      <c r="LT10" s="165"/>
      <c r="LU10" s="165"/>
      <c r="LV10" s="165"/>
      <c r="LW10" s="165"/>
      <c r="LX10" s="165"/>
      <c r="LY10" s="165"/>
      <c r="LZ10" s="165"/>
      <c r="MA10" s="165"/>
      <c r="MB10" s="165"/>
      <c r="MC10" s="165"/>
      <c r="MD10" s="165"/>
      <c r="ME10" s="165"/>
      <c r="MF10" s="165"/>
      <c r="MG10" s="165"/>
      <c r="MH10" s="165"/>
      <c r="MI10" s="165"/>
      <c r="MJ10" s="165"/>
      <c r="MK10" s="165"/>
      <c r="ML10" s="165"/>
      <c r="MM10" s="165"/>
      <c r="MN10" s="165"/>
      <c r="MO10" s="165"/>
      <c r="MP10" s="165"/>
      <c r="MQ10" s="165"/>
      <c r="MR10" s="165"/>
      <c r="MS10" s="165"/>
      <c r="MT10" s="165"/>
      <c r="MU10" s="165"/>
      <c r="MV10" s="165"/>
      <c r="MW10" s="165"/>
      <c r="MX10" s="165"/>
      <c r="MY10" s="165"/>
      <c r="MZ10" s="165"/>
      <c r="NA10" s="165"/>
      <c r="NB10" s="165"/>
      <c r="NC10" s="165"/>
      <c r="ND10" s="165"/>
      <c r="NE10" s="165"/>
      <c r="NF10" s="165"/>
      <c r="NG10" s="165"/>
      <c r="NH10" s="165"/>
      <c r="NI10" s="165"/>
      <c r="NJ10" s="165"/>
      <c r="NK10" s="165"/>
      <c r="NL10" s="165"/>
      <c r="NM10" s="165"/>
      <c r="NN10" s="165"/>
      <c r="NO10" s="165"/>
      <c r="NP10" s="165"/>
      <c r="NQ10" s="165"/>
      <c r="NR10" s="165"/>
      <c r="NS10" s="165"/>
      <c r="NT10" s="165"/>
      <c r="NU10" s="165"/>
      <c r="NV10" s="165"/>
      <c r="NW10" s="165"/>
      <c r="NX10" s="165"/>
      <c r="NY10" s="165"/>
      <c r="NZ10" s="165"/>
      <c r="OA10" s="165"/>
      <c r="OB10" s="165"/>
      <c r="OC10" s="165"/>
      <c r="OD10" s="165"/>
      <c r="OE10" s="165"/>
      <c r="OF10" s="165"/>
      <c r="OG10" s="165"/>
      <c r="OH10" s="165"/>
      <c r="OI10" s="165"/>
      <c r="OJ10" s="165"/>
      <c r="OK10" s="165"/>
      <c r="OL10" s="165"/>
      <c r="OM10" s="165"/>
      <c r="ON10" s="165"/>
      <c r="OO10" s="165"/>
      <c r="OP10" s="165"/>
      <c r="OQ10" s="165"/>
      <c r="OR10" s="165"/>
      <c r="OS10" s="165"/>
      <c r="OT10" s="165"/>
      <c r="OU10" s="165"/>
      <c r="OV10" s="165"/>
      <c r="OW10" s="165"/>
      <c r="OX10" s="165"/>
      <c r="OY10" s="165"/>
      <c r="OZ10" s="165"/>
      <c r="PA10" s="165"/>
      <c r="PB10" s="165"/>
      <c r="PC10" s="165"/>
      <c r="PD10" s="165"/>
      <c r="PE10" s="165"/>
      <c r="PF10" s="165"/>
      <c r="PG10" s="165"/>
      <c r="PH10" s="165"/>
      <c r="PI10" s="165"/>
      <c r="PJ10" s="165"/>
      <c r="PK10" s="165"/>
      <c r="PL10" s="165"/>
      <c r="PM10" s="165"/>
      <c r="PN10" s="165"/>
      <c r="PO10" s="165"/>
      <c r="PP10" s="165"/>
      <c r="PQ10" s="165"/>
      <c r="PR10" s="165"/>
      <c r="PS10" s="165"/>
      <c r="PT10" s="165"/>
      <c r="PU10" s="165"/>
      <c r="PV10" s="165"/>
      <c r="PW10" s="165"/>
      <c r="PX10" s="165"/>
      <c r="PY10" s="165"/>
      <c r="PZ10" s="165"/>
      <c r="QA10" s="165"/>
      <c r="QB10" s="165"/>
      <c r="QC10" s="165"/>
      <c r="QD10" s="165"/>
      <c r="QE10" s="165"/>
      <c r="QF10" s="165"/>
      <c r="QG10" s="165"/>
      <c r="QH10" s="165"/>
      <c r="QI10" s="165"/>
      <c r="QJ10" s="165"/>
      <c r="QK10" s="165"/>
      <c r="QL10" s="165"/>
      <c r="QM10" s="165"/>
      <c r="QN10" s="165"/>
      <c r="QO10" s="165"/>
      <c r="QP10" s="165"/>
      <c r="QQ10" s="165"/>
      <c r="QR10" s="165"/>
      <c r="QS10" s="165"/>
      <c r="QT10" s="165"/>
      <c r="QU10" s="165"/>
      <c r="QV10" s="165"/>
      <c r="QW10" s="165"/>
      <c r="QX10" s="165"/>
      <c r="QY10" s="165"/>
      <c r="QZ10" s="165"/>
      <c r="RA10" s="165"/>
      <c r="RB10" s="165"/>
      <c r="RC10" s="165"/>
      <c r="RD10" s="165"/>
      <c r="RE10" s="165"/>
      <c r="RF10" s="165"/>
      <c r="RG10" s="165"/>
      <c r="RH10" s="165"/>
      <c r="RI10" s="165"/>
      <c r="RJ10" s="165"/>
      <c r="RK10" s="165"/>
      <c r="RL10" s="165"/>
      <c r="RM10" s="165"/>
      <c r="RN10" s="165"/>
      <c r="RO10" s="165"/>
      <c r="RP10" s="165"/>
      <c r="RQ10" s="165"/>
      <c r="RR10" s="165"/>
      <c r="RS10" s="165"/>
      <c r="RT10" s="165"/>
      <c r="RU10" s="165"/>
      <c r="RV10" s="165"/>
      <c r="RW10" s="165"/>
      <c r="RX10" s="165"/>
      <c r="RY10" s="165"/>
      <c r="RZ10" s="165"/>
      <c r="SA10" s="165"/>
      <c r="SB10" s="165"/>
      <c r="SC10" s="165"/>
      <c r="SD10" s="165"/>
      <c r="SE10" s="165"/>
      <c r="SF10" s="165"/>
      <c r="SG10" s="165"/>
      <c r="SH10" s="165"/>
      <c r="SI10" s="165"/>
      <c r="SJ10" s="165"/>
      <c r="SK10" s="165"/>
      <c r="SL10" s="165"/>
      <c r="SM10" s="165"/>
      <c r="SN10" s="165"/>
      <c r="SO10" s="165"/>
      <c r="SP10" s="165"/>
      <c r="SQ10" s="165"/>
      <c r="SR10" s="165"/>
      <c r="SS10" s="165"/>
      <c r="ST10" s="165"/>
      <c r="SU10" s="165"/>
      <c r="SV10" s="165"/>
      <c r="SW10" s="165"/>
      <c r="SX10" s="165"/>
      <c r="SY10" s="165"/>
      <c r="SZ10" s="165"/>
      <c r="TA10" s="165"/>
      <c r="TB10" s="165"/>
      <c r="TC10" s="165"/>
      <c r="TD10" s="165"/>
      <c r="TE10" s="165"/>
      <c r="TF10" s="165"/>
      <c r="TG10" s="165"/>
      <c r="TH10" s="165"/>
      <c r="TI10" s="165"/>
      <c r="TJ10" s="165"/>
      <c r="TK10" s="165"/>
      <c r="TL10" s="165"/>
      <c r="TM10" s="165"/>
      <c r="TN10" s="165"/>
      <c r="TO10" s="165"/>
      <c r="TP10" s="165"/>
      <c r="TQ10" s="165"/>
      <c r="TR10" s="165"/>
      <c r="TS10" s="165"/>
      <c r="TT10" s="165"/>
      <c r="TU10" s="165"/>
      <c r="TV10" s="165"/>
      <c r="TW10" s="165"/>
      <c r="TX10" s="165"/>
      <c r="TY10" s="165"/>
      <c r="TZ10" s="165"/>
      <c r="UA10" s="165"/>
      <c r="UB10" s="165"/>
      <c r="UC10" s="165"/>
      <c r="UD10" s="165"/>
      <c r="UE10" s="165"/>
      <c r="UF10" s="165"/>
      <c r="UG10" s="165"/>
      <c r="UH10" s="165"/>
      <c r="UI10" s="165"/>
      <c r="UJ10" s="165"/>
      <c r="UK10" s="165"/>
      <c r="UL10" s="165"/>
      <c r="UM10" s="165"/>
      <c r="UN10" s="165"/>
      <c r="UO10" s="165"/>
      <c r="UP10" s="165"/>
      <c r="UQ10" s="165"/>
      <c r="UR10" s="165"/>
      <c r="US10" s="165"/>
      <c r="UT10" s="165"/>
      <c r="UU10" s="165"/>
      <c r="UV10" s="165"/>
      <c r="UW10" s="165"/>
      <c r="UX10" s="165"/>
      <c r="UY10" s="165"/>
      <c r="UZ10" s="165"/>
      <c r="VA10" s="165"/>
      <c r="VB10" s="165"/>
      <c r="VC10" s="165"/>
      <c r="VD10" s="165"/>
      <c r="VE10" s="165"/>
      <c r="VF10" s="165"/>
      <c r="VG10" s="165"/>
      <c r="VH10" s="165"/>
      <c r="VI10" s="165"/>
      <c r="VJ10" s="165"/>
      <c r="VK10" s="165"/>
      <c r="VL10" s="165"/>
      <c r="VM10" s="165"/>
      <c r="VN10" s="165"/>
      <c r="VO10" s="165"/>
      <c r="VP10" s="165"/>
      <c r="VQ10" s="165"/>
      <c r="VR10" s="165"/>
      <c r="VS10" s="165"/>
      <c r="VT10" s="165"/>
      <c r="VU10" s="165"/>
      <c r="VV10" s="165"/>
      <c r="VW10" s="165"/>
      <c r="VX10" s="165"/>
      <c r="VY10" s="165"/>
      <c r="VZ10" s="165"/>
      <c r="WA10" s="165"/>
      <c r="WB10" s="165"/>
      <c r="WC10" s="165"/>
      <c r="WD10" s="165"/>
      <c r="WE10" s="165"/>
      <c r="WF10" s="165"/>
      <c r="WG10" s="165"/>
      <c r="WH10" s="165"/>
      <c r="WI10" s="165"/>
      <c r="WJ10" s="165"/>
      <c r="WK10" s="165"/>
      <c r="WL10" s="165"/>
      <c r="WM10" s="165"/>
      <c r="WN10" s="165"/>
      <c r="WO10" s="165"/>
      <c r="WP10" s="165"/>
      <c r="WQ10" s="165"/>
      <c r="WR10" s="165"/>
      <c r="WS10" s="165"/>
      <c r="WT10" s="165"/>
      <c r="WU10" s="165"/>
      <c r="WV10" s="165"/>
      <c r="WW10" s="165"/>
      <c r="WX10" s="165"/>
      <c r="WY10" s="165"/>
      <c r="WZ10" s="165"/>
      <c r="XA10" s="165"/>
      <c r="XB10" s="165"/>
      <c r="XC10" s="165"/>
      <c r="XD10" s="165"/>
      <c r="XE10" s="165"/>
      <c r="XF10" s="165"/>
      <c r="XG10" s="165"/>
      <c r="XH10" s="165"/>
      <c r="XI10" s="165"/>
      <c r="XJ10" s="165"/>
      <c r="XK10" s="165"/>
      <c r="XL10" s="165"/>
      <c r="XM10" s="165"/>
      <c r="XN10" s="165"/>
      <c r="XO10" s="165"/>
      <c r="XP10" s="165"/>
      <c r="XQ10" s="165"/>
      <c r="XR10" s="165"/>
      <c r="XS10" s="165"/>
      <c r="XT10" s="165"/>
      <c r="XU10" s="165"/>
      <c r="XV10" s="165"/>
      <c r="XW10" s="165"/>
      <c r="XX10" s="165"/>
      <c r="XY10" s="165"/>
      <c r="XZ10" s="165"/>
      <c r="YA10" s="165"/>
      <c r="YB10" s="165"/>
      <c r="YC10" s="165"/>
      <c r="YD10" s="165"/>
      <c r="YE10" s="165"/>
      <c r="YF10" s="165"/>
      <c r="YG10" s="165"/>
      <c r="YH10" s="165"/>
      <c r="YI10" s="165"/>
      <c r="YJ10" s="165"/>
      <c r="YK10" s="165"/>
      <c r="YL10" s="165"/>
      <c r="YM10" s="165"/>
      <c r="YN10" s="165"/>
      <c r="YO10" s="165"/>
      <c r="YP10" s="165"/>
      <c r="YQ10" s="165"/>
      <c r="YR10" s="165"/>
      <c r="YS10" s="165"/>
      <c r="YT10" s="165"/>
      <c r="YU10" s="165"/>
      <c r="YV10" s="165"/>
      <c r="YW10" s="165"/>
      <c r="YX10" s="165"/>
      <c r="YY10" s="165"/>
      <c r="YZ10" s="165"/>
      <c r="ZA10" s="165"/>
      <c r="ZB10" s="165"/>
      <c r="ZC10" s="165"/>
      <c r="ZD10" s="165"/>
      <c r="ZE10" s="165"/>
      <c r="ZF10" s="165"/>
      <c r="ZG10" s="165"/>
      <c r="ZH10" s="165"/>
      <c r="ZI10" s="165"/>
      <c r="ZJ10" s="165"/>
      <c r="ZK10" s="165"/>
      <c r="ZL10" s="165"/>
      <c r="ZM10" s="165"/>
      <c r="ZN10" s="165"/>
      <c r="ZO10" s="165"/>
      <c r="ZP10" s="165"/>
      <c r="ZQ10" s="165"/>
      <c r="ZR10" s="165"/>
      <c r="ZS10" s="165"/>
      <c r="ZT10" s="165"/>
      <c r="ZU10" s="165"/>
      <c r="ZV10" s="165"/>
      <c r="ZW10" s="165"/>
      <c r="ZX10" s="165"/>
      <c r="ZY10" s="165"/>
      <c r="ZZ10" s="165"/>
      <c r="AAA10" s="165"/>
      <c r="AAB10" s="165"/>
      <c r="AAC10" s="165"/>
      <c r="AAD10" s="165"/>
      <c r="AAE10" s="165"/>
      <c r="AAF10" s="165"/>
      <c r="AAG10" s="165"/>
      <c r="AAH10" s="165"/>
      <c r="AAI10" s="165"/>
      <c r="AAJ10" s="165"/>
      <c r="AAK10" s="165"/>
      <c r="AAL10" s="165"/>
      <c r="AAM10" s="165"/>
      <c r="AAN10" s="165"/>
      <c r="AAO10" s="165"/>
      <c r="AAP10" s="165"/>
      <c r="AAQ10" s="165"/>
      <c r="AAR10" s="165"/>
      <c r="AAS10" s="165"/>
      <c r="AAT10" s="165"/>
      <c r="AAU10" s="165"/>
      <c r="AAV10" s="165"/>
      <c r="AAW10" s="165"/>
      <c r="AAX10" s="165"/>
      <c r="AAY10" s="165"/>
      <c r="AAZ10" s="165"/>
      <c r="ABA10" s="165"/>
      <c r="ABB10" s="165"/>
      <c r="ABC10" s="165"/>
      <c r="ABD10" s="165"/>
      <c r="ABE10" s="165"/>
      <c r="ABF10" s="165"/>
      <c r="ABG10" s="165"/>
      <c r="ABH10" s="165"/>
      <c r="ABI10" s="165"/>
      <c r="ABJ10" s="165"/>
      <c r="ABK10" s="165"/>
      <c r="ABL10" s="165"/>
      <c r="ABM10" s="165"/>
      <c r="ABN10" s="165"/>
      <c r="ABO10" s="165"/>
      <c r="ABP10" s="165"/>
      <c r="ABQ10" s="165"/>
      <c r="ABR10" s="165"/>
      <c r="ABS10" s="165"/>
      <c r="ABT10" s="165"/>
      <c r="ABU10" s="165"/>
      <c r="ABV10" s="165"/>
      <c r="ABW10" s="165"/>
      <c r="ABX10" s="165"/>
      <c r="ABY10" s="165"/>
      <c r="ABZ10" s="165"/>
      <c r="ACA10" s="165"/>
      <c r="ACB10" s="165"/>
      <c r="ACC10" s="165"/>
      <c r="ACD10" s="165"/>
      <c r="ACE10" s="165"/>
      <c r="ACF10" s="165"/>
      <c r="ACG10" s="165"/>
      <c r="ACH10" s="165"/>
      <c r="ACI10" s="165"/>
      <c r="ACJ10" s="165"/>
      <c r="ACK10" s="165"/>
      <c r="ACL10" s="165"/>
      <c r="ACM10" s="165"/>
      <c r="ACN10" s="165"/>
      <c r="ACO10" s="165"/>
      <c r="ACP10" s="165"/>
      <c r="ACQ10" s="165"/>
      <c r="ACR10" s="165"/>
      <c r="ACS10" s="165"/>
      <c r="ACT10" s="165"/>
      <c r="ACU10" s="165"/>
      <c r="ACV10" s="165"/>
      <c r="ACW10" s="165"/>
      <c r="ACX10" s="165"/>
      <c r="ACY10" s="165"/>
      <c r="ACZ10" s="165"/>
      <c r="ADA10" s="165"/>
      <c r="ADB10" s="165"/>
      <c r="ADC10" s="165"/>
      <c r="ADD10" s="165"/>
      <c r="ADE10" s="165"/>
      <c r="ADF10" s="165"/>
      <c r="ADG10" s="165"/>
      <c r="ADH10" s="165"/>
      <c r="ADI10" s="165"/>
      <c r="ADJ10" s="165"/>
      <c r="ADK10" s="165"/>
      <c r="ADL10" s="165"/>
      <c r="ADM10" s="165"/>
      <c r="ADN10" s="165"/>
      <c r="ADO10" s="165"/>
      <c r="ADP10" s="165"/>
      <c r="ADQ10" s="165"/>
      <c r="ADR10" s="165"/>
      <c r="ADS10" s="165"/>
      <c r="ADT10" s="165"/>
      <c r="ADU10" s="165"/>
      <c r="ADV10" s="165"/>
      <c r="ADW10" s="165"/>
      <c r="ADX10" s="165"/>
      <c r="ADY10" s="165"/>
      <c r="ADZ10" s="165"/>
      <c r="AEA10" s="165"/>
      <c r="AEB10" s="165"/>
      <c r="AEC10" s="165"/>
      <c r="AED10" s="165"/>
      <c r="AEE10" s="165"/>
      <c r="AEF10" s="165"/>
      <c r="AEG10" s="165"/>
      <c r="AEH10" s="165"/>
      <c r="AEI10" s="165"/>
      <c r="AEJ10" s="165"/>
      <c r="AEK10" s="165"/>
      <c r="AEL10" s="165"/>
      <c r="AEM10" s="165"/>
      <c r="AEN10" s="165"/>
      <c r="AEO10" s="165"/>
      <c r="AEP10" s="165"/>
      <c r="AEQ10" s="165"/>
      <c r="AER10" s="165"/>
      <c r="AES10" s="165"/>
      <c r="AET10" s="165"/>
      <c r="AEU10" s="165"/>
      <c r="AEV10" s="165"/>
      <c r="AEW10" s="165"/>
      <c r="AEX10" s="165"/>
      <c r="AEY10" s="165"/>
      <c r="AEZ10" s="165"/>
      <c r="AFA10" s="165"/>
      <c r="AFB10" s="165"/>
      <c r="AFC10" s="165"/>
      <c r="AFD10" s="165"/>
      <c r="AFE10" s="165"/>
      <c r="AFF10" s="165"/>
      <c r="AFG10" s="165"/>
      <c r="AFH10" s="165"/>
      <c r="AFI10" s="165"/>
      <c r="AFJ10" s="165"/>
      <c r="AFK10" s="165"/>
      <c r="AFL10" s="165"/>
      <c r="AFM10" s="165"/>
      <c r="AFN10" s="165"/>
      <c r="AFO10" s="165"/>
      <c r="AFP10" s="165"/>
      <c r="AFQ10" s="165"/>
      <c r="AFR10" s="165"/>
      <c r="AFS10" s="165"/>
      <c r="AFT10" s="165"/>
      <c r="AFU10" s="165"/>
      <c r="AFV10" s="165"/>
      <c r="AFW10" s="165"/>
      <c r="AFX10" s="165"/>
      <c r="AFY10" s="165"/>
      <c r="AFZ10" s="165"/>
      <c r="AGA10" s="165"/>
      <c r="AGB10" s="165"/>
      <c r="AGC10" s="165"/>
      <c r="AGD10" s="165"/>
      <c r="AGE10" s="165"/>
      <c r="AGF10" s="165"/>
      <c r="AGG10" s="165"/>
      <c r="AGH10" s="165"/>
      <c r="AGI10" s="165"/>
      <c r="AGJ10" s="165"/>
      <c r="AGK10" s="165"/>
      <c r="AGL10" s="165"/>
      <c r="AGM10" s="165"/>
      <c r="AGN10" s="165"/>
      <c r="AGO10" s="165"/>
      <c r="AGP10" s="165"/>
      <c r="AGQ10" s="165"/>
      <c r="AGR10" s="165"/>
      <c r="AGS10" s="165"/>
      <c r="AGT10" s="165"/>
      <c r="AGU10" s="165"/>
      <c r="AGV10" s="165"/>
      <c r="AGW10" s="165"/>
      <c r="AGX10" s="165"/>
      <c r="AGY10" s="165"/>
      <c r="AGZ10" s="165"/>
      <c r="AHA10" s="165"/>
      <c r="AHB10" s="165"/>
      <c r="AHC10" s="165"/>
      <c r="AHD10" s="165"/>
      <c r="AHE10" s="165"/>
      <c r="AHF10" s="165"/>
      <c r="AHG10" s="165"/>
      <c r="AHH10" s="165"/>
      <c r="AHI10" s="165"/>
      <c r="AHJ10" s="165"/>
      <c r="AHK10" s="165"/>
      <c r="AHL10" s="165"/>
      <c r="AHM10" s="165"/>
      <c r="AHN10" s="165"/>
      <c r="AHO10" s="165"/>
      <c r="AHP10" s="165"/>
      <c r="AHQ10" s="165"/>
      <c r="AHR10" s="165"/>
      <c r="AHS10" s="165"/>
      <c r="AHT10" s="165"/>
      <c r="AHU10" s="165"/>
      <c r="AHV10" s="165"/>
      <c r="AHW10" s="165"/>
      <c r="AHX10" s="165"/>
      <c r="AHY10" s="165"/>
      <c r="AHZ10" s="165"/>
      <c r="AIA10" s="165"/>
      <c r="AIB10" s="165"/>
      <c r="AIC10" s="165"/>
      <c r="AID10" s="165"/>
      <c r="AIE10" s="165"/>
      <c r="AIF10" s="165"/>
      <c r="AIG10" s="165"/>
      <c r="AIH10" s="165"/>
      <c r="AII10" s="165"/>
      <c r="AIJ10" s="165"/>
      <c r="AIK10" s="165"/>
      <c r="AIL10" s="165"/>
      <c r="AIM10" s="165"/>
      <c r="AIN10" s="165"/>
      <c r="AIO10" s="165"/>
      <c r="AIP10" s="165"/>
      <c r="AIQ10" s="165"/>
      <c r="AIR10" s="165"/>
      <c r="AIS10" s="165"/>
      <c r="AIT10" s="165"/>
      <c r="AIU10" s="165"/>
      <c r="AIV10" s="165"/>
      <c r="AIW10" s="165"/>
      <c r="AIX10" s="165"/>
      <c r="AIY10" s="165"/>
      <c r="AIZ10" s="165"/>
      <c r="AJA10" s="165"/>
      <c r="AJB10" s="165"/>
      <c r="AJC10" s="165"/>
      <c r="AJD10" s="165"/>
      <c r="AJE10" s="165"/>
      <c r="AJF10" s="165"/>
      <c r="AJG10" s="165"/>
      <c r="AJH10" s="165"/>
      <c r="AJI10" s="165"/>
      <c r="AJJ10" s="165"/>
      <c r="AJK10" s="165"/>
      <c r="AJL10" s="165"/>
      <c r="AJM10" s="165"/>
      <c r="AJN10" s="165"/>
      <c r="AJO10" s="165"/>
      <c r="AJP10" s="165"/>
      <c r="AJQ10" s="165"/>
      <c r="AJR10" s="165"/>
      <c r="AJS10" s="165"/>
      <c r="AJT10" s="165"/>
      <c r="AJU10" s="165"/>
      <c r="AJV10" s="165"/>
      <c r="AJW10" s="165"/>
      <c r="AJX10" s="165"/>
      <c r="AJY10" s="165"/>
      <c r="AJZ10" s="165"/>
      <c r="AKA10" s="165"/>
      <c r="AKB10" s="165"/>
      <c r="AKC10" s="165"/>
      <c r="AKD10" s="165"/>
      <c r="AKE10" s="165"/>
      <c r="AKF10" s="165"/>
      <c r="AKG10" s="165"/>
      <c r="AKH10" s="165"/>
      <c r="AKI10" s="165"/>
      <c r="AKJ10" s="165"/>
      <c r="AKK10" s="165"/>
      <c r="AKL10" s="165"/>
      <c r="AKM10" s="165"/>
      <c r="AKN10" s="165"/>
      <c r="AKO10" s="165"/>
      <c r="AKP10" s="165"/>
      <c r="AKQ10" s="165"/>
      <c r="AKR10" s="165"/>
      <c r="AKS10" s="165"/>
      <c r="AKT10" s="165"/>
      <c r="AKU10" s="165"/>
      <c r="AKV10" s="165"/>
      <c r="AKW10" s="165"/>
      <c r="AKX10" s="165"/>
      <c r="AKY10" s="165"/>
      <c r="AKZ10" s="165"/>
      <c r="ALA10" s="165"/>
      <c r="ALB10" s="165"/>
      <c r="ALC10" s="165"/>
      <c r="ALD10" s="165"/>
      <c r="ALE10" s="165"/>
      <c r="ALF10" s="165"/>
      <c r="ALG10" s="165"/>
      <c r="ALH10" s="165"/>
      <c r="ALI10" s="165"/>
      <c r="ALJ10" s="165"/>
      <c r="ALK10" s="165"/>
      <c r="ALL10" s="165"/>
      <c r="ALM10" s="165"/>
      <c r="ALN10" s="165"/>
      <c r="ALO10" s="165"/>
      <c r="ALP10" s="165"/>
      <c r="ALQ10" s="165"/>
      <c r="ALR10" s="165"/>
      <c r="ALS10" s="165"/>
      <c r="ALT10" s="165"/>
      <c r="ALU10" s="165"/>
      <c r="ALV10" s="165"/>
      <c r="ALW10" s="165"/>
      <c r="ALX10" s="165"/>
      <c r="ALY10" s="165"/>
      <c r="ALZ10" s="165"/>
      <c r="AMA10" s="165"/>
      <c r="AMB10" s="165"/>
      <c r="AMC10" s="165"/>
      <c r="AMD10" s="165"/>
      <c r="AME10" s="165"/>
      <c r="AMF10" s="165"/>
      <c r="AMG10" s="165"/>
      <c r="AMH10" s="165"/>
      <c r="AMI10" s="165"/>
      <c r="AMJ10" s="165"/>
      <c r="AMK10" s="165"/>
      <c r="AML10" s="165"/>
      <c r="AMM10" s="165"/>
      <c r="AMN10" s="165"/>
      <c r="AMO10" s="165"/>
      <c r="AMP10" s="165"/>
      <c r="AMQ10" s="165"/>
      <c r="AMR10" s="165"/>
      <c r="AMS10" s="165"/>
      <c r="AMT10" s="165"/>
      <c r="AMU10" s="165"/>
      <c r="AMV10" s="165"/>
      <c r="AMW10" s="165"/>
      <c r="AMX10" s="165"/>
      <c r="AMY10" s="165"/>
      <c r="AMZ10" s="165"/>
      <c r="ANA10" s="165"/>
      <c r="ANB10" s="165"/>
      <c r="ANC10" s="165"/>
      <c r="AND10" s="165"/>
      <c r="ANE10" s="165"/>
      <c r="ANF10" s="165"/>
      <c r="ANG10" s="165"/>
      <c r="ANH10" s="165"/>
      <c r="ANI10" s="165"/>
      <c r="ANJ10" s="165"/>
      <c r="ANK10" s="165"/>
      <c r="ANL10" s="165"/>
      <c r="ANM10" s="165"/>
      <c r="ANN10" s="165"/>
      <c r="ANO10" s="165"/>
      <c r="ANP10" s="165"/>
      <c r="ANQ10" s="165"/>
      <c r="ANR10" s="165"/>
      <c r="ANS10" s="165"/>
      <c r="ANT10" s="165"/>
      <c r="ANU10" s="165"/>
      <c r="ANV10" s="165"/>
      <c r="ANW10" s="165"/>
      <c r="ANX10" s="165"/>
      <c r="ANY10" s="165"/>
      <c r="ANZ10" s="165"/>
      <c r="AOA10" s="165"/>
      <c r="AOB10" s="165"/>
      <c r="AOC10" s="165"/>
      <c r="AOD10" s="165"/>
      <c r="AOE10" s="165"/>
      <c r="AOF10" s="165"/>
      <c r="AOG10" s="165"/>
      <c r="AOH10" s="165"/>
      <c r="AOI10" s="165"/>
      <c r="AOJ10" s="165"/>
      <c r="AOK10" s="165"/>
      <c r="AOL10" s="165"/>
      <c r="AOM10" s="165"/>
      <c r="AON10" s="165"/>
      <c r="AOO10" s="165"/>
      <c r="AOP10" s="165"/>
      <c r="AOQ10" s="165"/>
      <c r="AOR10" s="165"/>
      <c r="AOS10" s="165"/>
      <c r="AOT10" s="165"/>
      <c r="AOU10" s="165"/>
      <c r="AOV10" s="165"/>
      <c r="AOW10" s="165"/>
      <c r="AOX10" s="165"/>
      <c r="AOY10" s="165"/>
      <c r="AOZ10" s="165"/>
      <c r="APA10" s="165"/>
      <c r="APB10" s="165"/>
      <c r="APC10" s="165"/>
      <c r="APD10" s="165"/>
      <c r="APE10" s="165"/>
      <c r="APF10" s="165"/>
      <c r="APG10" s="165"/>
      <c r="APH10" s="165"/>
      <c r="API10" s="165"/>
      <c r="APJ10" s="165"/>
      <c r="APK10" s="165"/>
      <c r="APL10" s="165"/>
      <c r="APM10" s="165"/>
      <c r="APN10" s="165"/>
      <c r="APO10" s="165"/>
      <c r="APP10" s="165"/>
      <c r="APQ10" s="165"/>
      <c r="APR10" s="165"/>
      <c r="APS10" s="165"/>
      <c r="APT10" s="165"/>
      <c r="APU10" s="165"/>
      <c r="APV10" s="165"/>
      <c r="APW10" s="165"/>
      <c r="APX10" s="165"/>
      <c r="APY10" s="165"/>
      <c r="APZ10" s="165"/>
      <c r="AQA10" s="165"/>
      <c r="AQB10" s="165"/>
      <c r="AQC10" s="165"/>
      <c r="AQD10" s="165"/>
      <c r="AQE10" s="165"/>
      <c r="AQF10" s="165"/>
      <c r="AQG10" s="165"/>
      <c r="AQH10" s="165"/>
      <c r="AQI10" s="165"/>
      <c r="AQJ10" s="165"/>
      <c r="AQK10" s="165"/>
      <c r="AQL10" s="165"/>
      <c r="AQM10" s="165"/>
      <c r="AQN10" s="165"/>
      <c r="AQO10" s="165"/>
      <c r="AQP10" s="165"/>
      <c r="AQQ10" s="165"/>
      <c r="AQR10" s="165"/>
      <c r="AQS10" s="165"/>
      <c r="AQT10" s="165"/>
      <c r="AQU10" s="165"/>
      <c r="AQV10" s="165"/>
      <c r="AQW10" s="165"/>
      <c r="AQX10" s="165"/>
      <c r="AQY10" s="165"/>
      <c r="AQZ10" s="165"/>
      <c r="ARA10" s="165"/>
      <c r="ARB10" s="165"/>
      <c r="ARC10" s="165"/>
      <c r="ARD10" s="165"/>
      <c r="ARE10" s="165"/>
      <c r="ARF10" s="165"/>
      <c r="ARG10" s="165"/>
      <c r="ARH10" s="165"/>
      <c r="ARI10" s="165"/>
      <c r="ARJ10" s="165"/>
      <c r="ARK10" s="165"/>
      <c r="ARL10" s="165"/>
      <c r="ARM10" s="165"/>
      <c r="ARN10" s="165"/>
      <c r="ARO10" s="165"/>
      <c r="ARP10" s="165"/>
      <c r="ARQ10" s="165"/>
      <c r="ARR10" s="165"/>
      <c r="ARS10" s="165"/>
      <c r="ART10" s="165"/>
      <c r="ARU10" s="165"/>
      <c r="ARV10" s="165"/>
      <c r="ARW10" s="165"/>
      <c r="ARX10" s="165"/>
      <c r="ARY10" s="165"/>
      <c r="ARZ10" s="165"/>
      <c r="ASA10" s="165"/>
      <c r="ASB10" s="165"/>
      <c r="ASC10" s="165"/>
      <c r="ASD10" s="165"/>
      <c r="ASE10" s="165"/>
      <c r="ASF10" s="165"/>
      <c r="ASG10" s="165"/>
      <c r="ASH10" s="165"/>
      <c r="ASI10" s="165"/>
      <c r="ASJ10" s="165"/>
      <c r="ASK10" s="165"/>
      <c r="ASL10" s="165"/>
      <c r="ASM10" s="165"/>
      <c r="ASN10" s="165"/>
      <c r="ASO10" s="165"/>
      <c r="ASP10" s="165"/>
      <c r="ASQ10" s="165"/>
      <c r="ASR10" s="165"/>
      <c r="ASS10" s="165"/>
      <c r="AST10" s="165"/>
      <c r="ASU10" s="165"/>
      <c r="ASV10" s="165"/>
      <c r="ASW10" s="165"/>
      <c r="ASX10" s="165"/>
      <c r="ASY10" s="165"/>
      <c r="ASZ10" s="165"/>
      <c r="ATA10" s="165"/>
      <c r="ATB10" s="165"/>
      <c r="ATC10" s="165"/>
      <c r="ATD10" s="165"/>
      <c r="ATE10" s="165"/>
      <c r="ATF10" s="165"/>
      <c r="ATG10" s="165"/>
      <c r="ATH10" s="165"/>
      <c r="ATI10" s="165"/>
      <c r="ATJ10" s="165"/>
      <c r="ATK10" s="165"/>
      <c r="ATL10" s="165"/>
      <c r="ATM10" s="165"/>
      <c r="ATN10" s="165"/>
      <c r="ATO10" s="165"/>
      <c r="ATP10" s="165"/>
      <c r="ATQ10" s="165"/>
      <c r="ATR10" s="165"/>
      <c r="ATS10" s="165"/>
      <c r="ATT10" s="165"/>
      <c r="ATU10" s="165"/>
      <c r="ATV10" s="165"/>
      <c r="ATW10" s="165"/>
      <c r="ATX10" s="165"/>
      <c r="ATY10" s="165"/>
      <c r="ATZ10" s="165"/>
      <c r="AUA10" s="165"/>
      <c r="AUB10" s="165"/>
      <c r="AUC10" s="165"/>
      <c r="AUD10" s="165"/>
      <c r="AUE10" s="165"/>
      <c r="AUF10" s="165"/>
      <c r="AUG10" s="165"/>
      <c r="AUH10" s="165"/>
      <c r="AUI10" s="165"/>
      <c r="AUJ10" s="165"/>
      <c r="AUK10" s="165"/>
      <c r="AUL10" s="165"/>
      <c r="AUM10" s="165"/>
      <c r="AUN10" s="165"/>
      <c r="AUO10" s="165"/>
      <c r="AUP10" s="165"/>
      <c r="AUQ10" s="165"/>
      <c r="AUR10" s="165"/>
      <c r="AUS10" s="165"/>
      <c r="AUT10" s="165"/>
      <c r="AUU10" s="165"/>
      <c r="AUV10" s="165"/>
      <c r="AUW10" s="165"/>
      <c r="AUX10" s="165"/>
      <c r="AUY10" s="165"/>
      <c r="AUZ10" s="165"/>
      <c r="AVA10" s="165"/>
      <c r="AVB10" s="165"/>
      <c r="AVC10" s="165"/>
      <c r="AVD10" s="165"/>
      <c r="AVE10" s="165"/>
      <c r="AVF10" s="165"/>
      <c r="AVG10" s="165"/>
      <c r="AVH10" s="165"/>
      <c r="AVI10" s="165"/>
      <c r="AVJ10" s="165"/>
      <c r="AVK10" s="165"/>
      <c r="AVL10" s="165"/>
      <c r="AVM10" s="165"/>
      <c r="AVN10" s="165"/>
      <c r="AVO10" s="165"/>
      <c r="AVP10" s="165"/>
      <c r="AVQ10" s="165"/>
      <c r="AVR10" s="165"/>
      <c r="AVS10" s="165"/>
      <c r="AVT10" s="165"/>
      <c r="AVU10" s="165"/>
      <c r="AVV10" s="165"/>
      <c r="AVW10" s="165"/>
      <c r="AVX10" s="165"/>
      <c r="AVY10" s="165"/>
      <c r="AVZ10" s="165"/>
      <c r="AWA10" s="165"/>
      <c r="AWB10" s="165"/>
      <c r="AWC10" s="165"/>
      <c r="AWD10" s="165"/>
      <c r="AWE10" s="165"/>
      <c r="AWF10" s="165"/>
      <c r="AWG10" s="165"/>
      <c r="AWH10" s="165"/>
      <c r="AWI10" s="165"/>
      <c r="AWJ10" s="165"/>
      <c r="AWK10" s="165"/>
      <c r="AWL10" s="165"/>
      <c r="AWM10" s="165"/>
      <c r="AWN10" s="165"/>
      <c r="AWO10" s="165"/>
      <c r="AWP10" s="165"/>
      <c r="AWQ10" s="165"/>
      <c r="AWR10" s="165"/>
      <c r="AWS10" s="165"/>
      <c r="AWT10" s="165"/>
      <c r="AWU10" s="165"/>
      <c r="AWV10" s="165"/>
      <c r="AWW10" s="165"/>
      <c r="AWX10" s="165"/>
      <c r="AWY10" s="165"/>
      <c r="AWZ10" s="165"/>
      <c r="AXA10" s="165"/>
      <c r="AXB10" s="165"/>
      <c r="AXC10" s="165"/>
      <c r="AXD10" s="165"/>
      <c r="AXE10" s="165"/>
      <c r="AXF10" s="165"/>
      <c r="AXG10" s="165"/>
      <c r="AXH10" s="165"/>
      <c r="AXI10" s="165"/>
      <c r="AXJ10" s="165"/>
      <c r="AXK10" s="165"/>
      <c r="AXL10" s="165"/>
      <c r="AXM10" s="165"/>
      <c r="AXN10" s="165"/>
      <c r="AXO10" s="165"/>
      <c r="AXP10" s="165"/>
      <c r="AXQ10" s="165"/>
      <c r="AXR10" s="165"/>
      <c r="AXS10" s="165"/>
      <c r="AXT10" s="165"/>
      <c r="AXU10" s="165"/>
      <c r="AXV10" s="165"/>
      <c r="AXW10" s="165"/>
      <c r="AXX10" s="165"/>
      <c r="AXY10" s="165"/>
      <c r="AXZ10" s="165"/>
      <c r="AYA10" s="165"/>
      <c r="AYB10" s="165"/>
      <c r="AYC10" s="165"/>
      <c r="AYD10" s="165"/>
      <c r="AYE10" s="165"/>
      <c r="AYF10" s="165"/>
      <c r="AYG10" s="165"/>
      <c r="AYH10" s="165"/>
      <c r="AYI10" s="165"/>
      <c r="AYJ10" s="165"/>
      <c r="AYK10" s="165"/>
      <c r="AYL10" s="165"/>
      <c r="AYM10" s="165"/>
      <c r="AYN10" s="165"/>
      <c r="AYO10" s="165"/>
      <c r="AYP10" s="165"/>
      <c r="AYQ10" s="165"/>
      <c r="AYR10" s="165"/>
      <c r="AYS10" s="165"/>
      <c r="AYT10" s="165"/>
      <c r="AYU10" s="165"/>
      <c r="AYV10" s="165"/>
      <c r="AYW10" s="165"/>
      <c r="AYX10" s="165"/>
      <c r="AYY10" s="165"/>
      <c r="AYZ10" s="165"/>
      <c r="AZA10" s="165"/>
      <c r="AZB10" s="165"/>
      <c r="AZC10" s="165"/>
      <c r="AZD10" s="165"/>
      <c r="AZE10" s="165"/>
      <c r="AZF10" s="165"/>
      <c r="AZG10" s="165"/>
      <c r="AZH10" s="165"/>
      <c r="AZI10" s="165"/>
      <c r="AZJ10" s="165"/>
      <c r="AZK10" s="165"/>
      <c r="AZL10" s="165"/>
      <c r="AZM10" s="165"/>
      <c r="AZN10" s="165"/>
      <c r="AZO10" s="165"/>
      <c r="AZP10" s="165"/>
      <c r="AZQ10" s="165"/>
      <c r="AZR10" s="165"/>
      <c r="AZS10" s="165"/>
      <c r="AZT10" s="165"/>
      <c r="AZU10" s="165"/>
      <c r="AZV10" s="165"/>
      <c r="AZW10" s="165"/>
      <c r="AZX10" s="165"/>
      <c r="AZY10" s="165"/>
      <c r="AZZ10" s="165"/>
      <c r="BAA10" s="165"/>
      <c r="BAB10" s="165"/>
      <c r="BAC10" s="165"/>
      <c r="BAD10" s="165"/>
      <c r="BAE10" s="165"/>
      <c r="BAF10" s="165"/>
      <c r="BAG10" s="165"/>
      <c r="BAH10" s="165"/>
      <c r="BAI10" s="165"/>
      <c r="BAJ10" s="165"/>
      <c r="BAK10" s="165"/>
      <c r="BAL10" s="165"/>
      <c r="BAM10" s="165"/>
      <c r="BAN10" s="165"/>
      <c r="BAO10" s="165"/>
      <c r="BAP10" s="165"/>
      <c r="BAQ10" s="165"/>
      <c r="BAR10" s="165"/>
      <c r="BAS10" s="165"/>
      <c r="BAT10" s="165"/>
      <c r="BAU10" s="165"/>
      <c r="BAV10" s="165"/>
      <c r="BAW10" s="165"/>
      <c r="BAX10" s="165"/>
      <c r="BAY10" s="165"/>
      <c r="BAZ10" s="165"/>
      <c r="BBA10" s="165"/>
      <c r="BBB10" s="165"/>
      <c r="BBC10" s="165"/>
      <c r="BBD10" s="165"/>
      <c r="BBE10" s="165"/>
      <c r="BBF10" s="165"/>
      <c r="BBG10" s="165"/>
      <c r="BBH10" s="165"/>
      <c r="BBI10" s="165"/>
      <c r="BBJ10" s="165"/>
      <c r="BBK10" s="165"/>
      <c r="BBL10" s="165"/>
      <c r="BBM10" s="165"/>
      <c r="BBN10" s="165"/>
      <c r="BBO10" s="165"/>
      <c r="BBP10" s="165"/>
      <c r="BBQ10" s="165"/>
      <c r="BBR10" s="165"/>
      <c r="BBS10" s="165"/>
      <c r="BBT10" s="165"/>
      <c r="BBU10" s="165"/>
      <c r="BBV10" s="165"/>
      <c r="BBW10" s="165"/>
      <c r="BBX10" s="165"/>
      <c r="BBY10" s="165"/>
      <c r="BBZ10" s="165"/>
      <c r="BCA10" s="165"/>
      <c r="BCB10" s="165"/>
      <c r="BCC10" s="165"/>
      <c r="BCD10" s="165"/>
      <c r="BCE10" s="165"/>
      <c r="BCF10" s="165"/>
      <c r="BCG10" s="165"/>
      <c r="BCH10" s="165"/>
      <c r="BCI10" s="165"/>
      <c r="BCJ10" s="165"/>
      <c r="BCK10" s="165"/>
      <c r="BCL10" s="165"/>
      <c r="BCM10" s="165"/>
      <c r="BCN10" s="165"/>
      <c r="BCO10" s="165"/>
      <c r="BCP10" s="165"/>
      <c r="BCQ10" s="165"/>
      <c r="BCR10" s="165"/>
      <c r="BCS10" s="165"/>
      <c r="BCT10" s="165"/>
      <c r="BCU10" s="165"/>
      <c r="BCV10" s="165"/>
      <c r="BCW10" s="165"/>
      <c r="BCX10" s="165"/>
      <c r="BCY10" s="165"/>
      <c r="BCZ10" s="165"/>
      <c r="BDA10" s="165"/>
      <c r="BDB10" s="165"/>
      <c r="BDC10" s="165"/>
      <c r="BDD10" s="165"/>
      <c r="BDE10" s="165"/>
      <c r="BDF10" s="165"/>
      <c r="BDG10" s="165"/>
      <c r="BDH10" s="165"/>
      <c r="BDI10" s="165"/>
      <c r="BDJ10" s="165"/>
      <c r="BDK10" s="165"/>
      <c r="BDL10" s="165"/>
      <c r="BDM10" s="165"/>
      <c r="BDN10" s="165"/>
      <c r="BDO10" s="165"/>
      <c r="BDP10" s="165"/>
      <c r="BDQ10" s="165"/>
      <c r="BDR10" s="165"/>
      <c r="BDS10" s="165"/>
      <c r="BDT10" s="165"/>
      <c r="BDU10" s="165"/>
      <c r="BDV10" s="165"/>
      <c r="BDW10" s="165"/>
      <c r="BDX10" s="165"/>
      <c r="BDY10" s="165"/>
      <c r="BDZ10" s="165"/>
      <c r="BEA10" s="165"/>
      <c r="BEB10" s="165"/>
      <c r="BEC10" s="165"/>
      <c r="BED10" s="165"/>
      <c r="BEE10" s="165"/>
      <c r="BEF10" s="165"/>
      <c r="BEG10" s="165"/>
      <c r="BEH10" s="165"/>
      <c r="BEI10" s="165"/>
      <c r="BEJ10" s="165"/>
      <c r="BEK10" s="165"/>
      <c r="BEL10" s="165"/>
      <c r="BEM10" s="165"/>
      <c r="BEN10" s="165"/>
      <c r="BEO10" s="165"/>
      <c r="BEP10" s="165"/>
      <c r="BEQ10" s="165"/>
      <c r="BER10" s="165"/>
      <c r="BES10" s="165"/>
      <c r="BET10" s="165"/>
      <c r="BEU10" s="165"/>
      <c r="BEV10" s="165"/>
      <c r="BEW10" s="165"/>
      <c r="BEX10" s="165"/>
      <c r="BEY10" s="165"/>
      <c r="BEZ10" s="165"/>
      <c r="BFA10" s="165"/>
      <c r="BFB10" s="165"/>
      <c r="BFC10" s="165"/>
      <c r="BFD10" s="165"/>
      <c r="BFE10" s="165"/>
      <c r="BFF10" s="165"/>
      <c r="BFG10" s="165"/>
      <c r="BFH10" s="165"/>
      <c r="BFI10" s="165"/>
      <c r="BFJ10" s="165"/>
      <c r="BFK10" s="165"/>
      <c r="BFL10" s="165"/>
      <c r="BFM10" s="165"/>
      <c r="BFN10" s="165"/>
      <c r="BFO10" s="165"/>
      <c r="BFP10" s="165"/>
      <c r="BFQ10" s="165"/>
      <c r="BFR10" s="165"/>
      <c r="BFS10" s="165"/>
      <c r="BFT10" s="165"/>
      <c r="BFU10" s="165"/>
      <c r="BFV10" s="165"/>
      <c r="BFW10" s="165"/>
      <c r="BFX10" s="165"/>
      <c r="BFY10" s="165"/>
      <c r="BFZ10" s="165"/>
      <c r="BGA10" s="165"/>
      <c r="BGB10" s="165"/>
      <c r="BGC10" s="165"/>
      <c r="BGD10" s="165"/>
      <c r="BGE10" s="165"/>
      <c r="BGF10" s="165"/>
      <c r="BGG10" s="165"/>
      <c r="BGH10" s="165"/>
      <c r="BGI10" s="165"/>
      <c r="BGJ10" s="165"/>
      <c r="BGK10" s="165"/>
      <c r="BGL10" s="165"/>
      <c r="BGM10" s="165"/>
      <c r="BGN10" s="165"/>
      <c r="BGO10" s="165"/>
      <c r="BGP10" s="165"/>
      <c r="BGQ10" s="165"/>
      <c r="BGR10" s="165"/>
      <c r="BGS10" s="165"/>
      <c r="BGT10" s="165"/>
      <c r="BGU10" s="165"/>
      <c r="BGV10" s="165"/>
      <c r="BGW10" s="165"/>
      <c r="BGX10" s="165"/>
      <c r="BGY10" s="165"/>
      <c r="BGZ10" s="165"/>
      <c r="BHA10" s="165"/>
      <c r="BHB10" s="165"/>
      <c r="BHC10" s="165"/>
      <c r="BHD10" s="165"/>
      <c r="BHE10" s="165"/>
      <c r="BHF10" s="165"/>
      <c r="BHG10" s="165"/>
      <c r="BHH10" s="165"/>
      <c r="BHI10" s="165"/>
      <c r="BHJ10" s="165"/>
      <c r="BHK10" s="165"/>
      <c r="BHL10" s="165"/>
      <c r="BHM10" s="165"/>
      <c r="BHN10" s="165"/>
      <c r="BHO10" s="165"/>
      <c r="BHP10" s="165"/>
      <c r="BHQ10" s="165"/>
      <c r="BHR10" s="165"/>
      <c r="BHS10" s="165"/>
      <c r="BHT10" s="165"/>
      <c r="BHU10" s="165"/>
      <c r="BHV10" s="165"/>
      <c r="BHW10" s="165"/>
      <c r="BHX10" s="165"/>
      <c r="BHY10" s="165"/>
      <c r="BHZ10" s="165"/>
      <c r="BIA10" s="165"/>
      <c r="BIB10" s="165"/>
      <c r="BIC10" s="165"/>
      <c r="BID10" s="165"/>
      <c r="BIE10" s="165"/>
      <c r="BIF10" s="165"/>
      <c r="BIG10" s="165"/>
      <c r="BIH10" s="165"/>
      <c r="BII10" s="165"/>
      <c r="BIJ10" s="165"/>
      <c r="BIK10" s="165"/>
      <c r="BIL10" s="165"/>
      <c r="BIM10" s="165"/>
      <c r="BIN10" s="165"/>
      <c r="BIO10" s="165"/>
      <c r="BIP10" s="165"/>
      <c r="BIQ10" s="165"/>
      <c r="BIR10" s="165"/>
      <c r="BIS10" s="165"/>
      <c r="BIT10" s="165"/>
      <c r="BIU10" s="165"/>
      <c r="BIV10" s="165"/>
      <c r="BIW10" s="165"/>
      <c r="BIX10" s="165"/>
      <c r="BIY10" s="165"/>
      <c r="BIZ10" s="165"/>
      <c r="BJA10" s="165"/>
      <c r="BJB10" s="165"/>
      <c r="BJC10" s="165"/>
      <c r="BJD10" s="165"/>
      <c r="BJE10" s="165"/>
      <c r="BJF10" s="165"/>
      <c r="BJG10" s="165"/>
      <c r="BJH10" s="165"/>
      <c r="BJI10" s="165"/>
      <c r="BJJ10" s="165"/>
      <c r="BJK10" s="165"/>
      <c r="BJL10" s="165"/>
      <c r="BJM10" s="165"/>
      <c r="BJN10" s="165"/>
      <c r="BJO10" s="165"/>
      <c r="BJP10" s="165"/>
      <c r="BJQ10" s="165"/>
      <c r="BJR10" s="165"/>
      <c r="BJS10" s="165"/>
      <c r="BJT10" s="165"/>
      <c r="BJU10" s="165"/>
      <c r="BJV10" s="165"/>
      <c r="BJW10" s="165"/>
      <c r="BJX10" s="165"/>
      <c r="BJY10" s="165"/>
      <c r="BJZ10" s="165"/>
      <c r="BKA10" s="165"/>
      <c r="BKB10" s="165"/>
      <c r="BKC10" s="165"/>
      <c r="BKD10" s="165"/>
      <c r="BKE10" s="165"/>
      <c r="BKF10" s="165"/>
      <c r="BKG10" s="165"/>
      <c r="BKH10" s="165"/>
      <c r="BKI10" s="165"/>
      <c r="BKJ10" s="165"/>
      <c r="BKK10" s="165"/>
      <c r="BKL10" s="165"/>
      <c r="BKM10" s="165"/>
      <c r="BKN10" s="165"/>
      <c r="BKO10" s="165"/>
      <c r="BKP10" s="165"/>
      <c r="BKQ10" s="165"/>
      <c r="BKR10" s="165"/>
      <c r="BKS10" s="165"/>
      <c r="BKT10" s="165"/>
      <c r="BKU10" s="165"/>
      <c r="BKV10" s="165"/>
      <c r="BKW10" s="165"/>
      <c r="BKX10" s="165"/>
      <c r="BKY10" s="165"/>
      <c r="BKZ10" s="165"/>
      <c r="BLA10" s="165"/>
      <c r="BLB10" s="165"/>
      <c r="BLC10" s="165"/>
      <c r="BLD10" s="165"/>
      <c r="BLE10" s="165"/>
      <c r="BLF10" s="165"/>
      <c r="BLG10" s="165"/>
      <c r="BLH10" s="165"/>
      <c r="BLI10" s="165"/>
      <c r="BLJ10" s="165"/>
      <c r="BLK10" s="165"/>
      <c r="BLL10" s="165"/>
      <c r="BLM10" s="165"/>
      <c r="BLN10" s="165"/>
      <c r="BLO10" s="165"/>
      <c r="BLP10" s="165"/>
      <c r="BLQ10" s="165"/>
      <c r="BLR10" s="165"/>
      <c r="BLS10" s="165"/>
      <c r="BLT10" s="165"/>
      <c r="BLU10" s="165"/>
      <c r="BLV10" s="165"/>
      <c r="BLW10" s="165"/>
      <c r="BLX10" s="165"/>
      <c r="BLY10" s="165"/>
      <c r="BLZ10" s="165"/>
      <c r="BMA10" s="165"/>
      <c r="BMB10" s="165"/>
      <c r="BMC10" s="165"/>
      <c r="BMD10" s="165"/>
      <c r="BME10" s="165"/>
      <c r="BMF10" s="165"/>
      <c r="BMG10" s="165"/>
      <c r="BMH10" s="165"/>
      <c r="BMI10" s="165"/>
      <c r="BMJ10" s="165"/>
      <c r="BMK10" s="165"/>
      <c r="BML10" s="165"/>
      <c r="BMM10" s="165"/>
      <c r="BMN10" s="165"/>
      <c r="BMO10" s="165"/>
      <c r="BMP10" s="165"/>
      <c r="BMQ10" s="165"/>
      <c r="BMR10" s="165"/>
      <c r="BMS10" s="165"/>
      <c r="BMT10" s="165"/>
      <c r="BMU10" s="165"/>
      <c r="BMV10" s="165"/>
      <c r="BMW10" s="165"/>
      <c r="BMX10" s="165"/>
      <c r="BMY10" s="165"/>
      <c r="BMZ10" s="165"/>
      <c r="BNA10" s="165"/>
      <c r="BNB10" s="165"/>
      <c r="BNC10" s="165"/>
      <c r="BND10" s="165"/>
      <c r="BNE10" s="165"/>
      <c r="BNF10" s="165"/>
      <c r="BNG10" s="165"/>
      <c r="BNH10" s="165"/>
      <c r="BNI10" s="165"/>
      <c r="BNJ10" s="165"/>
      <c r="BNK10" s="165"/>
      <c r="BNL10" s="165"/>
      <c r="BNM10" s="165"/>
      <c r="BNN10" s="165"/>
      <c r="BNO10" s="165"/>
      <c r="BNP10" s="165"/>
      <c r="BNQ10" s="165"/>
      <c r="BNR10" s="165"/>
      <c r="BNS10" s="165"/>
      <c r="BNT10" s="165"/>
      <c r="BNU10" s="165"/>
      <c r="BNV10" s="165"/>
      <c r="BNW10" s="165"/>
      <c r="BNX10" s="165"/>
      <c r="BNY10" s="165"/>
      <c r="BNZ10" s="165"/>
      <c r="BOA10" s="165"/>
      <c r="BOB10" s="165"/>
      <c r="BOC10" s="165"/>
      <c r="BOD10" s="165"/>
      <c r="BOE10" s="165"/>
      <c r="BOF10" s="165"/>
      <c r="BOG10" s="165"/>
      <c r="BOH10" s="165"/>
      <c r="BOI10" s="165"/>
      <c r="BOJ10" s="165"/>
      <c r="BOK10" s="165"/>
      <c r="BOL10" s="165"/>
      <c r="BOM10" s="165"/>
      <c r="BON10" s="165"/>
      <c r="BOO10" s="165"/>
      <c r="BOP10" s="165"/>
      <c r="BOQ10" s="165"/>
      <c r="BOR10" s="165"/>
      <c r="BOS10" s="165"/>
      <c r="BOT10" s="165"/>
      <c r="BOU10" s="165"/>
      <c r="BOV10" s="165"/>
      <c r="BOW10" s="165"/>
      <c r="BOX10" s="165"/>
      <c r="BOY10" s="165"/>
      <c r="BOZ10" s="165"/>
      <c r="BPA10" s="165"/>
      <c r="BPB10" s="165"/>
      <c r="BPC10" s="165"/>
      <c r="BPD10" s="165"/>
      <c r="BPE10" s="165"/>
      <c r="BPF10" s="165"/>
      <c r="BPG10" s="165"/>
      <c r="BPH10" s="165"/>
      <c r="BPI10" s="165"/>
      <c r="BPJ10" s="165"/>
      <c r="BPK10" s="165"/>
      <c r="BPL10" s="165"/>
      <c r="BPM10" s="165"/>
      <c r="BPN10" s="165"/>
      <c r="BPO10" s="165"/>
      <c r="BPP10" s="165"/>
      <c r="BPQ10" s="165"/>
      <c r="BPR10" s="165"/>
      <c r="BPS10" s="165"/>
      <c r="BPT10" s="165"/>
      <c r="BPU10" s="165"/>
      <c r="BPV10" s="165"/>
      <c r="BPW10" s="165"/>
      <c r="BPX10" s="165"/>
      <c r="BPY10" s="165"/>
      <c r="BPZ10" s="165"/>
      <c r="BQA10" s="165"/>
      <c r="BQB10" s="165"/>
      <c r="BQC10" s="165"/>
      <c r="BQD10" s="165"/>
      <c r="BQE10" s="165"/>
      <c r="BQF10" s="165"/>
      <c r="BQG10" s="165"/>
      <c r="BQH10" s="165"/>
      <c r="BQI10" s="165"/>
      <c r="BQJ10" s="165"/>
      <c r="BQK10" s="165"/>
      <c r="BQL10" s="165"/>
      <c r="BQM10" s="165"/>
      <c r="BQN10" s="165"/>
      <c r="BQO10" s="165"/>
      <c r="BQP10" s="165"/>
      <c r="BQQ10" s="165"/>
      <c r="BQR10" s="165"/>
      <c r="BQS10" s="165"/>
      <c r="BQT10" s="165"/>
      <c r="BQU10" s="165"/>
      <c r="BQV10" s="165"/>
      <c r="BQW10" s="165"/>
      <c r="BQX10" s="165"/>
      <c r="BQY10" s="165"/>
      <c r="BQZ10" s="165"/>
      <c r="BRA10" s="165"/>
      <c r="BRB10" s="165"/>
      <c r="BRC10" s="165"/>
      <c r="BRD10" s="165"/>
      <c r="BRE10" s="165"/>
      <c r="BRF10" s="165"/>
      <c r="BRG10" s="165"/>
      <c r="BRH10" s="165"/>
      <c r="BRI10" s="165"/>
      <c r="BRJ10" s="165"/>
      <c r="BRK10" s="165"/>
      <c r="BRL10" s="165"/>
      <c r="BRM10" s="165"/>
      <c r="BRN10" s="165"/>
      <c r="BRO10" s="165"/>
      <c r="BRP10" s="165"/>
      <c r="BRQ10" s="165"/>
      <c r="BRR10" s="165"/>
      <c r="BRS10" s="165"/>
      <c r="BRT10" s="165"/>
      <c r="BRU10" s="165"/>
      <c r="BRV10" s="165"/>
      <c r="BRW10" s="165"/>
      <c r="BRX10" s="165"/>
      <c r="BRY10" s="165"/>
      <c r="BRZ10" s="165"/>
      <c r="BSA10" s="165"/>
      <c r="BSB10" s="165"/>
      <c r="BSC10" s="165"/>
      <c r="BSD10" s="165"/>
      <c r="BSE10" s="165"/>
      <c r="BSF10" s="165"/>
      <c r="BSG10" s="165"/>
      <c r="BSH10" s="165"/>
      <c r="BSI10" s="165"/>
      <c r="BSJ10" s="165"/>
      <c r="BSK10" s="165"/>
      <c r="BSL10" s="165"/>
      <c r="BSM10" s="165"/>
      <c r="BSN10" s="165"/>
      <c r="BSO10" s="165"/>
      <c r="BSP10" s="165"/>
      <c r="BSQ10" s="165"/>
      <c r="BSR10" s="165"/>
      <c r="BSS10" s="165"/>
      <c r="BST10" s="165"/>
      <c r="BSU10" s="165"/>
      <c r="BSV10" s="165"/>
      <c r="BSW10" s="165"/>
      <c r="BSX10" s="165"/>
      <c r="BSY10" s="165"/>
      <c r="BSZ10" s="165"/>
      <c r="BTA10" s="165"/>
      <c r="BTB10" s="165"/>
      <c r="BTC10" s="165"/>
      <c r="BTD10" s="165"/>
      <c r="BTE10" s="165"/>
      <c r="BTF10" s="165"/>
      <c r="BTG10" s="165"/>
      <c r="BTH10" s="165"/>
      <c r="BTI10" s="165"/>
      <c r="BTJ10" s="165"/>
      <c r="BTK10" s="165"/>
      <c r="BTL10" s="165"/>
      <c r="BTM10" s="165"/>
      <c r="BTN10" s="165"/>
      <c r="BTO10" s="165"/>
      <c r="BTP10" s="165"/>
      <c r="BTQ10" s="165"/>
      <c r="BTR10" s="165"/>
      <c r="BTS10" s="165"/>
      <c r="BTT10" s="165"/>
      <c r="BTU10" s="165"/>
      <c r="BTV10" s="165"/>
      <c r="BTW10" s="165"/>
      <c r="BTX10" s="165"/>
      <c r="BTY10" s="165"/>
      <c r="BTZ10" s="165"/>
      <c r="BUA10" s="165"/>
      <c r="BUB10" s="165"/>
      <c r="BUC10" s="165"/>
      <c r="BUD10" s="165"/>
      <c r="BUE10" s="165"/>
      <c r="BUF10" s="165"/>
      <c r="BUG10" s="165"/>
      <c r="BUH10" s="165"/>
      <c r="BUI10" s="165"/>
      <c r="BUJ10" s="165"/>
      <c r="BUK10" s="165"/>
      <c r="BUL10" s="165"/>
      <c r="BUM10" s="165"/>
      <c r="BUN10" s="165"/>
      <c r="BUO10" s="165"/>
      <c r="BUP10" s="165"/>
      <c r="BUQ10" s="165"/>
      <c r="BUR10" s="165"/>
      <c r="BUS10" s="165"/>
      <c r="BUT10" s="165"/>
      <c r="BUU10" s="165"/>
      <c r="BUV10" s="165"/>
      <c r="BUW10" s="165"/>
      <c r="BUX10" s="165"/>
      <c r="BUY10" s="165"/>
      <c r="BUZ10" s="165"/>
      <c r="BVA10" s="165"/>
      <c r="BVB10" s="165"/>
      <c r="BVC10" s="165"/>
      <c r="BVD10" s="165"/>
      <c r="BVE10" s="165"/>
      <c r="BVF10" s="165"/>
      <c r="BVG10" s="165"/>
      <c r="BVH10" s="165"/>
      <c r="BVI10" s="165"/>
      <c r="BVJ10" s="165"/>
      <c r="BVK10" s="165"/>
      <c r="BVL10" s="165"/>
      <c r="BVM10" s="165"/>
      <c r="BVN10" s="165"/>
      <c r="BVO10" s="165"/>
      <c r="BVP10" s="165"/>
      <c r="BVQ10" s="165"/>
      <c r="BVR10" s="165"/>
      <c r="BVS10" s="165"/>
      <c r="BVT10" s="165"/>
      <c r="BVU10" s="165"/>
      <c r="BVV10" s="165"/>
      <c r="BVW10" s="165"/>
      <c r="BVX10" s="165"/>
      <c r="BVY10" s="165"/>
      <c r="BVZ10" s="165"/>
      <c r="BWA10" s="165"/>
      <c r="BWB10" s="165"/>
      <c r="BWC10" s="165"/>
      <c r="BWD10" s="165"/>
      <c r="BWE10" s="165"/>
      <c r="BWF10" s="165"/>
      <c r="BWG10" s="165"/>
      <c r="BWH10" s="165"/>
      <c r="BWI10" s="165"/>
      <c r="BWJ10" s="165"/>
      <c r="BWK10" s="165"/>
      <c r="BWL10" s="165"/>
      <c r="BWM10" s="165"/>
      <c r="BWN10" s="165"/>
      <c r="BWO10" s="165"/>
      <c r="BWP10" s="165"/>
      <c r="BWQ10" s="165"/>
      <c r="BWR10" s="165"/>
      <c r="BWS10" s="165"/>
      <c r="BWT10" s="165"/>
      <c r="BWU10" s="165"/>
      <c r="BWV10" s="165"/>
      <c r="BWW10" s="165"/>
      <c r="BWX10" s="165"/>
      <c r="BWY10" s="165"/>
      <c r="BWZ10" s="165"/>
      <c r="BXA10" s="165"/>
      <c r="BXB10" s="165"/>
      <c r="BXC10" s="165"/>
      <c r="BXD10" s="165"/>
      <c r="BXE10" s="165"/>
      <c r="BXF10" s="165"/>
      <c r="BXG10" s="165"/>
      <c r="BXH10" s="165"/>
      <c r="BXI10" s="165"/>
      <c r="BXJ10" s="165"/>
      <c r="BXK10" s="165"/>
      <c r="BXL10" s="165"/>
      <c r="BXM10" s="165"/>
      <c r="BXN10" s="165"/>
      <c r="BXO10" s="165"/>
      <c r="BXP10" s="165"/>
      <c r="BXQ10" s="165"/>
      <c r="BXR10" s="165"/>
      <c r="BXS10" s="165"/>
      <c r="BXT10" s="165"/>
      <c r="BXU10" s="165"/>
      <c r="BXV10" s="165"/>
      <c r="BXW10" s="165"/>
      <c r="BXX10" s="165"/>
      <c r="BXY10" s="165"/>
      <c r="BXZ10" s="165"/>
      <c r="BYA10" s="165"/>
      <c r="BYB10" s="165"/>
      <c r="BYC10" s="165"/>
      <c r="BYD10" s="165"/>
      <c r="BYE10" s="165"/>
      <c r="BYF10" s="165"/>
      <c r="BYG10" s="165"/>
      <c r="BYH10" s="165"/>
      <c r="BYI10" s="165"/>
      <c r="BYJ10" s="165"/>
      <c r="BYK10" s="165"/>
      <c r="BYL10" s="165"/>
      <c r="BYM10" s="165"/>
      <c r="BYN10" s="165"/>
      <c r="BYO10" s="165"/>
      <c r="BYP10" s="165"/>
      <c r="BYQ10" s="165"/>
      <c r="BYR10" s="165"/>
      <c r="BYS10" s="165"/>
      <c r="BYT10" s="165"/>
      <c r="BYU10" s="165"/>
      <c r="BYV10" s="165"/>
      <c r="BYW10" s="165"/>
      <c r="BYX10" s="165"/>
      <c r="BYY10" s="165"/>
      <c r="BYZ10" s="165"/>
      <c r="BZA10" s="165"/>
      <c r="BZB10" s="165"/>
      <c r="BZC10" s="165"/>
      <c r="BZD10" s="165"/>
      <c r="BZE10" s="165"/>
      <c r="BZF10" s="165"/>
      <c r="BZG10" s="165"/>
      <c r="BZH10" s="165"/>
      <c r="BZI10" s="165"/>
      <c r="BZJ10" s="165"/>
      <c r="BZK10" s="165"/>
      <c r="BZL10" s="165"/>
      <c r="BZM10" s="165"/>
      <c r="BZN10" s="165"/>
      <c r="BZO10" s="165"/>
      <c r="BZP10" s="165"/>
      <c r="BZQ10" s="165"/>
      <c r="BZR10" s="165"/>
      <c r="BZS10" s="165"/>
      <c r="BZT10" s="165"/>
      <c r="BZU10" s="165"/>
      <c r="BZV10" s="165"/>
      <c r="BZW10" s="165"/>
      <c r="BZX10" s="165"/>
      <c r="BZY10" s="165"/>
      <c r="BZZ10" s="165"/>
      <c r="CAA10" s="165"/>
      <c r="CAB10" s="165"/>
      <c r="CAC10" s="165"/>
      <c r="CAD10" s="165"/>
      <c r="CAE10" s="165"/>
      <c r="CAF10" s="165"/>
      <c r="CAG10" s="165"/>
      <c r="CAH10" s="165"/>
      <c r="CAI10" s="165"/>
      <c r="CAJ10" s="165"/>
      <c r="CAK10" s="165"/>
      <c r="CAL10" s="165"/>
      <c r="CAM10" s="165"/>
      <c r="CAN10" s="165"/>
      <c r="CAO10" s="165"/>
      <c r="CAP10" s="165"/>
      <c r="CAQ10" s="165"/>
      <c r="CAR10" s="165"/>
      <c r="CAS10" s="165"/>
      <c r="CAT10" s="165"/>
      <c r="CAU10" s="165"/>
      <c r="CAV10" s="165"/>
      <c r="CAW10" s="165"/>
      <c r="CAX10" s="165"/>
      <c r="CAY10" s="165"/>
      <c r="CAZ10" s="165"/>
      <c r="CBA10" s="165"/>
      <c r="CBB10" s="165"/>
      <c r="CBC10" s="165"/>
      <c r="CBD10" s="165"/>
      <c r="CBE10" s="165"/>
      <c r="CBF10" s="165"/>
      <c r="CBG10" s="165"/>
      <c r="CBH10" s="165"/>
      <c r="CBI10" s="165"/>
      <c r="CBJ10" s="165"/>
      <c r="CBK10" s="165"/>
      <c r="CBL10" s="165"/>
      <c r="CBM10" s="165"/>
      <c r="CBN10" s="165"/>
      <c r="CBO10" s="165"/>
      <c r="CBP10" s="165"/>
      <c r="CBQ10" s="165"/>
      <c r="CBR10" s="165"/>
      <c r="CBS10" s="165"/>
      <c r="CBT10" s="165"/>
      <c r="CBU10" s="165"/>
      <c r="CBV10" s="165"/>
      <c r="CBW10" s="165"/>
      <c r="CBX10" s="165"/>
      <c r="CBY10" s="165"/>
      <c r="CBZ10" s="165"/>
      <c r="CCA10" s="165"/>
      <c r="CCB10" s="165"/>
      <c r="CCC10" s="165"/>
      <c r="CCD10" s="165"/>
      <c r="CCE10" s="165"/>
      <c r="CCF10" s="165"/>
      <c r="CCG10" s="165"/>
      <c r="CCH10" s="165"/>
      <c r="CCI10" s="165"/>
      <c r="CCJ10" s="165"/>
      <c r="CCK10" s="165"/>
      <c r="CCL10" s="165"/>
      <c r="CCM10" s="165"/>
      <c r="CCN10" s="165"/>
      <c r="CCO10" s="165"/>
      <c r="CCP10" s="165"/>
      <c r="CCQ10" s="165"/>
      <c r="CCR10" s="165"/>
      <c r="CCS10" s="165"/>
      <c r="CCT10" s="165"/>
      <c r="CCU10" s="165"/>
      <c r="CCV10" s="165"/>
      <c r="CCW10" s="165"/>
      <c r="CCX10" s="165"/>
      <c r="CCY10" s="165"/>
      <c r="CCZ10" s="165"/>
      <c r="CDA10" s="165"/>
      <c r="CDB10" s="165"/>
      <c r="CDC10" s="165"/>
      <c r="CDD10" s="165"/>
      <c r="CDE10" s="165"/>
      <c r="CDF10" s="165"/>
      <c r="CDG10" s="165"/>
      <c r="CDH10" s="165"/>
      <c r="CDI10" s="165"/>
      <c r="CDJ10" s="165"/>
      <c r="CDK10" s="165"/>
      <c r="CDL10" s="165"/>
      <c r="CDM10" s="165"/>
      <c r="CDN10" s="165"/>
      <c r="CDO10" s="165"/>
      <c r="CDP10" s="165"/>
      <c r="CDQ10" s="165"/>
      <c r="CDR10" s="165"/>
      <c r="CDS10" s="165"/>
      <c r="CDT10" s="165"/>
      <c r="CDU10" s="165"/>
      <c r="CDV10" s="165"/>
      <c r="CDW10" s="165"/>
      <c r="CDX10" s="165"/>
      <c r="CDY10" s="165"/>
      <c r="CDZ10" s="165"/>
      <c r="CEA10" s="165"/>
      <c r="CEB10" s="165"/>
      <c r="CEC10" s="165"/>
      <c r="CED10" s="165"/>
      <c r="CEE10" s="165"/>
      <c r="CEF10" s="165"/>
      <c r="CEG10" s="165"/>
      <c r="CEH10" s="165"/>
      <c r="CEI10" s="165"/>
      <c r="CEJ10" s="165"/>
      <c r="CEK10" s="165"/>
      <c r="CEL10" s="165"/>
      <c r="CEM10" s="165"/>
      <c r="CEN10" s="165"/>
      <c r="CEO10" s="165"/>
      <c r="CEP10" s="165"/>
      <c r="CEQ10" s="165"/>
      <c r="CER10" s="165"/>
      <c r="CES10" s="165"/>
      <c r="CET10" s="165"/>
      <c r="CEU10" s="165"/>
      <c r="CEV10" s="165"/>
      <c r="CEW10" s="165"/>
      <c r="CEX10" s="165"/>
      <c r="CEY10" s="165"/>
      <c r="CEZ10" s="165"/>
      <c r="CFA10" s="165"/>
      <c r="CFB10" s="165"/>
      <c r="CFC10" s="165"/>
      <c r="CFD10" s="165"/>
      <c r="CFE10" s="165"/>
      <c r="CFF10" s="165"/>
      <c r="CFG10" s="165"/>
      <c r="CFH10" s="165"/>
      <c r="CFI10" s="165"/>
      <c r="CFJ10" s="165"/>
      <c r="CFK10" s="165"/>
      <c r="CFL10" s="165"/>
      <c r="CFM10" s="165"/>
      <c r="CFN10" s="165"/>
      <c r="CFO10" s="165"/>
      <c r="CFP10" s="165"/>
      <c r="CFQ10" s="165"/>
      <c r="CFR10" s="165"/>
      <c r="CFS10" s="165"/>
      <c r="CFT10" s="165"/>
      <c r="CFU10" s="165"/>
      <c r="CFV10" s="165"/>
      <c r="CFW10" s="165"/>
      <c r="CFX10" s="165"/>
      <c r="CFY10" s="165"/>
      <c r="CFZ10" s="165"/>
      <c r="CGA10" s="165"/>
      <c r="CGB10" s="165"/>
      <c r="CGC10" s="165"/>
      <c r="CGD10" s="165"/>
      <c r="CGE10" s="165"/>
      <c r="CGF10" s="165"/>
      <c r="CGG10" s="165"/>
      <c r="CGH10" s="165"/>
      <c r="CGI10" s="165"/>
      <c r="CGJ10" s="165"/>
      <c r="CGK10" s="165"/>
      <c r="CGL10" s="165"/>
      <c r="CGM10" s="165"/>
      <c r="CGN10" s="165"/>
      <c r="CGO10" s="165"/>
      <c r="CGP10" s="165"/>
      <c r="CGQ10" s="165"/>
      <c r="CGR10" s="165"/>
      <c r="CGS10" s="165"/>
      <c r="CGT10" s="165"/>
      <c r="CGU10" s="165"/>
      <c r="CGV10" s="165"/>
      <c r="CGW10" s="165"/>
      <c r="CGX10" s="165"/>
      <c r="CGY10" s="165"/>
      <c r="CGZ10" s="165"/>
      <c r="CHA10" s="165"/>
      <c r="CHB10" s="165"/>
      <c r="CHC10" s="165"/>
      <c r="CHD10" s="165"/>
      <c r="CHE10" s="165"/>
      <c r="CHF10" s="165"/>
      <c r="CHG10" s="165"/>
      <c r="CHH10" s="165"/>
      <c r="CHI10" s="165"/>
      <c r="CHJ10" s="165"/>
      <c r="CHK10" s="165"/>
      <c r="CHL10" s="165"/>
      <c r="CHM10" s="165"/>
      <c r="CHN10" s="165"/>
      <c r="CHO10" s="165"/>
      <c r="CHP10" s="165"/>
      <c r="CHQ10" s="165"/>
      <c r="CHR10" s="165"/>
      <c r="CHS10" s="165"/>
      <c r="CHT10" s="165"/>
      <c r="CHU10" s="165"/>
      <c r="CHV10" s="165"/>
      <c r="CHW10" s="165"/>
      <c r="CHX10" s="165"/>
      <c r="CHY10" s="165"/>
      <c r="CHZ10" s="165"/>
      <c r="CIA10" s="165"/>
      <c r="CIB10" s="165"/>
      <c r="CIC10" s="165"/>
      <c r="CID10" s="165"/>
      <c r="CIE10" s="165"/>
      <c r="CIF10" s="165"/>
      <c r="CIG10" s="165"/>
      <c r="CIH10" s="165"/>
      <c r="CII10" s="165"/>
      <c r="CIJ10" s="165"/>
      <c r="CIK10" s="165"/>
      <c r="CIL10" s="165"/>
      <c r="CIM10" s="165"/>
      <c r="CIN10" s="165"/>
      <c r="CIO10" s="165"/>
      <c r="CIP10" s="165"/>
      <c r="CIQ10" s="165"/>
      <c r="CIR10" s="165"/>
      <c r="CIS10" s="165"/>
      <c r="CIT10" s="165"/>
      <c r="CIU10" s="165"/>
      <c r="CIV10" s="165"/>
      <c r="CIW10" s="165"/>
      <c r="CIX10" s="165"/>
      <c r="CIY10" s="165"/>
      <c r="CIZ10" s="165"/>
      <c r="CJA10" s="165"/>
      <c r="CJB10" s="165"/>
      <c r="CJC10" s="165"/>
      <c r="CJD10" s="165"/>
      <c r="CJE10" s="165"/>
      <c r="CJF10" s="165"/>
      <c r="CJG10" s="165"/>
      <c r="CJH10" s="165"/>
      <c r="CJI10" s="165"/>
      <c r="CJJ10" s="165"/>
      <c r="CJK10" s="165"/>
      <c r="CJL10" s="165"/>
      <c r="CJM10" s="165"/>
      <c r="CJN10" s="165"/>
      <c r="CJO10" s="165"/>
      <c r="CJP10" s="165"/>
      <c r="CJQ10" s="165"/>
      <c r="CJR10" s="165"/>
      <c r="CJS10" s="165"/>
      <c r="CJT10" s="165"/>
      <c r="CJU10" s="165"/>
      <c r="CJV10" s="165"/>
      <c r="CJW10" s="165"/>
      <c r="CJX10" s="165"/>
      <c r="CJY10" s="165"/>
      <c r="CJZ10" s="165"/>
      <c r="CKA10" s="165"/>
      <c r="CKB10" s="165"/>
      <c r="CKC10" s="165"/>
      <c r="CKD10" s="165"/>
      <c r="CKE10" s="165"/>
      <c r="CKF10" s="165"/>
      <c r="CKG10" s="165"/>
      <c r="CKH10" s="165"/>
      <c r="CKI10" s="165"/>
      <c r="CKJ10" s="165"/>
      <c r="CKK10" s="165"/>
      <c r="CKL10" s="165"/>
      <c r="CKM10" s="165"/>
      <c r="CKN10" s="165"/>
      <c r="CKO10" s="165"/>
      <c r="CKP10" s="165"/>
      <c r="CKQ10" s="165"/>
      <c r="CKR10" s="165"/>
      <c r="CKS10" s="165"/>
      <c r="CKT10" s="165"/>
      <c r="CKU10" s="165"/>
      <c r="CKV10" s="165"/>
      <c r="CKW10" s="165"/>
      <c r="CKX10" s="165"/>
      <c r="CKY10" s="165"/>
      <c r="CKZ10" s="165"/>
      <c r="CLA10" s="165"/>
      <c r="CLB10" s="165"/>
      <c r="CLC10" s="165"/>
      <c r="CLD10" s="165"/>
      <c r="CLE10" s="165"/>
      <c r="CLF10" s="165"/>
      <c r="CLG10" s="165"/>
      <c r="CLH10" s="165"/>
      <c r="CLI10" s="165"/>
      <c r="CLJ10" s="165"/>
      <c r="CLK10" s="165"/>
      <c r="CLL10" s="165"/>
      <c r="CLM10" s="165"/>
      <c r="CLN10" s="165"/>
      <c r="CLO10" s="165"/>
      <c r="CLP10" s="165"/>
      <c r="CLQ10" s="165"/>
      <c r="CLR10" s="165"/>
      <c r="CLS10" s="165"/>
      <c r="CLT10" s="165"/>
      <c r="CLU10" s="165"/>
      <c r="CLV10" s="165"/>
      <c r="CLW10" s="165"/>
      <c r="CLX10" s="165"/>
      <c r="CLY10" s="165"/>
      <c r="CLZ10" s="165"/>
      <c r="CMA10" s="165"/>
      <c r="CMB10" s="165"/>
      <c r="CMC10" s="165"/>
      <c r="CMD10" s="165"/>
      <c r="CME10" s="165"/>
      <c r="CMF10" s="165"/>
      <c r="CMG10" s="165"/>
      <c r="CMH10" s="165"/>
      <c r="CMI10" s="165"/>
      <c r="CMJ10" s="165"/>
      <c r="CMK10" s="165"/>
      <c r="CML10" s="165"/>
      <c r="CMM10" s="165"/>
      <c r="CMN10" s="165"/>
      <c r="CMO10" s="165"/>
      <c r="CMP10" s="165"/>
      <c r="CMQ10" s="165"/>
      <c r="CMR10" s="165"/>
      <c r="CMS10" s="165"/>
      <c r="CMT10" s="165"/>
      <c r="CMU10" s="165"/>
      <c r="CMV10" s="165"/>
      <c r="CMW10" s="165"/>
      <c r="CMX10" s="165"/>
      <c r="CMY10" s="165"/>
      <c r="CMZ10" s="165"/>
      <c r="CNA10" s="165"/>
      <c r="CNB10" s="165"/>
      <c r="CNC10" s="165"/>
      <c r="CND10" s="165"/>
      <c r="CNE10" s="165"/>
      <c r="CNF10" s="165"/>
      <c r="CNG10" s="165"/>
      <c r="CNH10" s="165"/>
      <c r="CNI10" s="165"/>
      <c r="CNJ10" s="165"/>
      <c r="CNK10" s="165"/>
      <c r="CNL10" s="165"/>
      <c r="CNM10" s="165"/>
      <c r="CNN10" s="165"/>
      <c r="CNO10" s="165"/>
      <c r="CNP10" s="165"/>
      <c r="CNQ10" s="165"/>
      <c r="CNR10" s="165"/>
      <c r="CNS10" s="165"/>
      <c r="CNT10" s="165"/>
      <c r="CNU10" s="165"/>
      <c r="CNV10" s="165"/>
      <c r="CNW10" s="165"/>
      <c r="CNX10" s="165"/>
      <c r="CNY10" s="165"/>
      <c r="CNZ10" s="165"/>
      <c r="COA10" s="165"/>
      <c r="COB10" s="165"/>
      <c r="COC10" s="165"/>
      <c r="COD10" s="165"/>
      <c r="COE10" s="165"/>
      <c r="COF10" s="165"/>
      <c r="COG10" s="165"/>
      <c r="COH10" s="165"/>
      <c r="COI10" s="165"/>
      <c r="COJ10" s="165"/>
      <c r="COK10" s="165"/>
      <c r="COL10" s="165"/>
      <c r="COM10" s="165"/>
      <c r="CON10" s="165"/>
      <c r="COO10" s="165"/>
      <c r="COP10" s="165"/>
      <c r="COQ10" s="165"/>
      <c r="COR10" s="165"/>
      <c r="COS10" s="165"/>
      <c r="COT10" s="165"/>
      <c r="COU10" s="165"/>
      <c r="COV10" s="165"/>
      <c r="COW10" s="165"/>
      <c r="COX10" s="165"/>
      <c r="COY10" s="165"/>
      <c r="COZ10" s="165"/>
      <c r="CPA10" s="165"/>
      <c r="CPB10" s="165"/>
      <c r="CPC10" s="165"/>
      <c r="CPD10" s="165"/>
      <c r="CPE10" s="165"/>
      <c r="CPF10" s="165"/>
      <c r="CPG10" s="165"/>
      <c r="CPH10" s="165"/>
      <c r="CPI10" s="165"/>
      <c r="CPJ10" s="165"/>
      <c r="CPK10" s="165"/>
      <c r="CPL10" s="165"/>
      <c r="CPM10" s="165"/>
      <c r="CPN10" s="165"/>
      <c r="CPO10" s="165"/>
      <c r="CPP10" s="165"/>
      <c r="CPQ10" s="165"/>
      <c r="CPR10" s="165"/>
      <c r="CPS10" s="165"/>
      <c r="CPT10" s="165"/>
      <c r="CPU10" s="165"/>
      <c r="CPV10" s="165"/>
      <c r="CPW10" s="165"/>
      <c r="CPX10" s="165"/>
      <c r="CPY10" s="165"/>
      <c r="CPZ10" s="165"/>
      <c r="CQA10" s="165"/>
      <c r="CQB10" s="165"/>
      <c r="CQC10" s="165"/>
      <c r="CQD10" s="165"/>
      <c r="CQE10" s="165"/>
      <c r="CQF10" s="165"/>
      <c r="CQG10" s="165"/>
      <c r="CQH10" s="165"/>
      <c r="CQI10" s="165"/>
      <c r="CQJ10" s="165"/>
      <c r="CQK10" s="165"/>
      <c r="CQL10" s="165"/>
      <c r="CQM10" s="165"/>
      <c r="CQN10" s="165"/>
      <c r="CQO10" s="165"/>
      <c r="CQP10" s="165"/>
      <c r="CQQ10" s="165"/>
      <c r="CQR10" s="165"/>
      <c r="CQS10" s="165"/>
      <c r="CQT10" s="165"/>
      <c r="CQU10" s="165"/>
      <c r="CQV10" s="165"/>
      <c r="CQW10" s="165"/>
      <c r="CQX10" s="165"/>
      <c r="CQY10" s="165"/>
      <c r="CQZ10" s="165"/>
      <c r="CRA10" s="165"/>
      <c r="CRB10" s="165"/>
      <c r="CRC10" s="165"/>
      <c r="CRD10" s="165"/>
      <c r="CRE10" s="165"/>
      <c r="CRF10" s="165"/>
      <c r="CRG10" s="165"/>
      <c r="CRH10" s="165"/>
      <c r="CRI10" s="165"/>
      <c r="CRJ10" s="165"/>
      <c r="CRK10" s="165"/>
      <c r="CRL10" s="165"/>
      <c r="CRM10" s="165"/>
      <c r="CRN10" s="165"/>
      <c r="CRO10" s="165"/>
      <c r="CRP10" s="165"/>
      <c r="CRQ10" s="165"/>
      <c r="CRR10" s="165"/>
      <c r="CRS10" s="165"/>
      <c r="CRT10" s="165"/>
      <c r="CRU10" s="165"/>
      <c r="CRV10" s="165"/>
      <c r="CRW10" s="165"/>
      <c r="CRX10" s="165"/>
      <c r="CRY10" s="165"/>
      <c r="CRZ10" s="165"/>
      <c r="CSA10" s="165"/>
      <c r="CSB10" s="165"/>
      <c r="CSC10" s="165"/>
      <c r="CSD10" s="165"/>
      <c r="CSE10" s="165"/>
      <c r="CSF10" s="165"/>
      <c r="CSG10" s="165"/>
      <c r="CSH10" s="165"/>
      <c r="CSI10" s="165"/>
      <c r="CSJ10" s="165"/>
      <c r="CSK10" s="165"/>
      <c r="CSL10" s="165"/>
      <c r="CSM10" s="165"/>
      <c r="CSN10" s="165"/>
      <c r="CSO10" s="165"/>
      <c r="CSP10" s="165"/>
      <c r="CSQ10" s="165"/>
      <c r="CSR10" s="165"/>
      <c r="CSS10" s="165"/>
      <c r="CST10" s="165"/>
      <c r="CSU10" s="165"/>
      <c r="CSV10" s="165"/>
      <c r="CSW10" s="165"/>
      <c r="CSX10" s="165"/>
      <c r="CSY10" s="165"/>
      <c r="CSZ10" s="165"/>
      <c r="CTA10" s="165"/>
      <c r="CTB10" s="165"/>
      <c r="CTC10" s="165"/>
      <c r="CTD10" s="165"/>
      <c r="CTE10" s="165"/>
      <c r="CTF10" s="165"/>
      <c r="CTG10" s="165"/>
      <c r="CTH10" s="165"/>
      <c r="CTI10" s="165"/>
      <c r="CTJ10" s="165"/>
      <c r="CTK10" s="165"/>
      <c r="CTL10" s="165"/>
      <c r="CTM10" s="165"/>
      <c r="CTN10" s="165"/>
      <c r="CTO10" s="165"/>
      <c r="CTP10" s="165"/>
      <c r="CTQ10" s="165"/>
      <c r="CTR10" s="165"/>
      <c r="CTS10" s="165"/>
      <c r="CTT10" s="165"/>
      <c r="CTU10" s="165"/>
      <c r="CTV10" s="165"/>
      <c r="CTW10" s="165"/>
      <c r="CTX10" s="165"/>
      <c r="CTY10" s="165"/>
      <c r="CTZ10" s="165"/>
      <c r="CUA10" s="165"/>
      <c r="CUB10" s="165"/>
      <c r="CUC10" s="165"/>
      <c r="CUD10" s="165"/>
      <c r="CUE10" s="165"/>
      <c r="CUF10" s="165"/>
      <c r="CUG10" s="165"/>
      <c r="CUH10" s="165"/>
      <c r="CUI10" s="165"/>
      <c r="CUJ10" s="165"/>
      <c r="CUK10" s="165"/>
      <c r="CUL10" s="165"/>
      <c r="CUM10" s="165"/>
      <c r="CUN10" s="165"/>
      <c r="CUO10" s="165"/>
      <c r="CUP10" s="165"/>
      <c r="CUQ10" s="165"/>
      <c r="CUR10" s="165"/>
      <c r="CUS10" s="165"/>
      <c r="CUT10" s="165"/>
      <c r="CUU10" s="165"/>
      <c r="CUV10" s="165"/>
      <c r="CUW10" s="165"/>
      <c r="CUX10" s="165"/>
      <c r="CUY10" s="165"/>
      <c r="CUZ10" s="165"/>
      <c r="CVA10" s="165"/>
      <c r="CVB10" s="165"/>
      <c r="CVC10" s="165"/>
      <c r="CVD10" s="165"/>
      <c r="CVE10" s="165"/>
      <c r="CVF10" s="165"/>
      <c r="CVG10" s="165"/>
      <c r="CVH10" s="165"/>
      <c r="CVI10" s="165"/>
      <c r="CVJ10" s="165"/>
      <c r="CVK10" s="165"/>
      <c r="CVL10" s="165"/>
      <c r="CVM10" s="165"/>
      <c r="CVN10" s="165"/>
      <c r="CVO10" s="165"/>
      <c r="CVP10" s="165"/>
      <c r="CVQ10" s="165"/>
      <c r="CVR10" s="165"/>
      <c r="CVS10" s="165"/>
      <c r="CVT10" s="165"/>
      <c r="CVU10" s="165"/>
      <c r="CVV10" s="165"/>
      <c r="CVW10" s="165"/>
      <c r="CVX10" s="165"/>
      <c r="CVY10" s="165"/>
      <c r="CVZ10" s="165"/>
      <c r="CWA10" s="165"/>
      <c r="CWB10" s="165"/>
      <c r="CWC10" s="165"/>
      <c r="CWD10" s="165"/>
      <c r="CWE10" s="165"/>
      <c r="CWF10" s="165"/>
      <c r="CWG10" s="165"/>
      <c r="CWH10" s="165"/>
      <c r="CWI10" s="165"/>
      <c r="CWJ10" s="165"/>
      <c r="CWK10" s="165"/>
      <c r="CWL10" s="165"/>
      <c r="CWM10" s="165"/>
      <c r="CWN10" s="165"/>
      <c r="CWO10" s="165"/>
      <c r="CWP10" s="165"/>
      <c r="CWQ10" s="165"/>
      <c r="CWR10" s="165"/>
      <c r="CWS10" s="165"/>
      <c r="CWT10" s="165"/>
      <c r="CWU10" s="165"/>
      <c r="CWV10" s="165"/>
      <c r="CWW10" s="165"/>
      <c r="CWX10" s="165"/>
      <c r="CWY10" s="165"/>
      <c r="CWZ10" s="165"/>
      <c r="CXA10" s="165"/>
      <c r="CXB10" s="165"/>
      <c r="CXC10" s="165"/>
      <c r="CXD10" s="165"/>
      <c r="CXE10" s="165"/>
      <c r="CXF10" s="165"/>
      <c r="CXG10" s="165"/>
      <c r="CXH10" s="165"/>
      <c r="CXI10" s="165"/>
      <c r="CXJ10" s="165"/>
      <c r="CXK10" s="165"/>
      <c r="CXL10" s="165"/>
      <c r="CXM10" s="165"/>
      <c r="CXN10" s="165"/>
      <c r="CXO10" s="165"/>
      <c r="CXP10" s="165"/>
      <c r="CXQ10" s="165"/>
      <c r="CXR10" s="165"/>
      <c r="CXS10" s="165"/>
      <c r="CXT10" s="165"/>
      <c r="CXU10" s="165"/>
      <c r="CXV10" s="165"/>
      <c r="CXW10" s="165"/>
      <c r="CXX10" s="165"/>
      <c r="CXY10" s="165"/>
      <c r="CXZ10" s="165"/>
      <c r="CYA10" s="165"/>
      <c r="CYB10" s="165"/>
      <c r="CYC10" s="165"/>
      <c r="CYD10" s="165"/>
      <c r="CYE10" s="165"/>
      <c r="CYF10" s="165"/>
      <c r="CYG10" s="165"/>
      <c r="CYH10" s="165"/>
      <c r="CYI10" s="165"/>
      <c r="CYJ10" s="165"/>
      <c r="CYK10" s="165"/>
      <c r="CYL10" s="165"/>
      <c r="CYM10" s="165"/>
      <c r="CYN10" s="165"/>
      <c r="CYO10" s="165"/>
      <c r="CYP10" s="165"/>
      <c r="CYQ10" s="165"/>
      <c r="CYR10" s="165"/>
      <c r="CYS10" s="165"/>
      <c r="CYT10" s="165"/>
      <c r="CYU10" s="165"/>
      <c r="CYV10" s="165"/>
      <c r="CYW10" s="165"/>
      <c r="CYX10" s="165"/>
      <c r="CYY10" s="165"/>
      <c r="CYZ10" s="165"/>
      <c r="CZA10" s="165"/>
      <c r="CZB10" s="165"/>
      <c r="CZC10" s="165"/>
      <c r="CZD10" s="165"/>
      <c r="CZE10" s="165"/>
      <c r="CZF10" s="165"/>
      <c r="CZG10" s="165"/>
      <c r="CZH10" s="165"/>
      <c r="CZI10" s="165"/>
      <c r="CZJ10" s="165"/>
      <c r="CZK10" s="165"/>
      <c r="CZL10" s="165"/>
      <c r="CZM10" s="165"/>
      <c r="CZN10" s="165"/>
      <c r="CZO10" s="165"/>
      <c r="CZP10" s="165"/>
      <c r="CZQ10" s="165"/>
      <c r="CZR10" s="165"/>
      <c r="CZS10" s="165"/>
      <c r="CZT10" s="165"/>
      <c r="CZU10" s="165"/>
      <c r="CZV10" s="165"/>
      <c r="CZW10" s="165"/>
      <c r="CZX10" s="165"/>
      <c r="CZY10" s="165"/>
      <c r="CZZ10" s="165"/>
      <c r="DAA10" s="165"/>
      <c r="DAB10" s="165"/>
      <c r="DAC10" s="165"/>
      <c r="DAD10" s="165"/>
      <c r="DAE10" s="165"/>
      <c r="DAF10" s="165"/>
      <c r="DAG10" s="165"/>
      <c r="DAH10" s="165"/>
      <c r="DAI10" s="165"/>
      <c r="DAJ10" s="165"/>
      <c r="DAK10" s="165"/>
      <c r="DAL10" s="165"/>
      <c r="DAM10" s="165"/>
      <c r="DAN10" s="165"/>
      <c r="DAO10" s="165"/>
      <c r="DAP10" s="165"/>
      <c r="DAQ10" s="165"/>
      <c r="DAR10" s="165"/>
      <c r="DAS10" s="165"/>
      <c r="DAT10" s="165"/>
      <c r="DAU10" s="165"/>
      <c r="DAV10" s="165"/>
      <c r="DAW10" s="165"/>
      <c r="DAX10" s="165"/>
      <c r="DAY10" s="165"/>
      <c r="DAZ10" s="165"/>
      <c r="DBA10" s="165"/>
      <c r="DBB10" s="165"/>
      <c r="DBC10" s="165"/>
      <c r="DBD10" s="165"/>
      <c r="DBE10" s="165"/>
      <c r="DBF10" s="165"/>
      <c r="DBG10" s="165"/>
      <c r="DBH10" s="165"/>
      <c r="DBI10" s="165"/>
      <c r="DBJ10" s="165"/>
      <c r="DBK10" s="165"/>
      <c r="DBL10" s="165"/>
      <c r="DBM10" s="165"/>
      <c r="DBN10" s="165"/>
      <c r="DBO10" s="165"/>
      <c r="DBP10" s="165"/>
      <c r="DBQ10" s="165"/>
      <c r="DBR10" s="165"/>
      <c r="DBS10" s="165"/>
      <c r="DBT10" s="165"/>
      <c r="DBU10" s="165"/>
      <c r="DBV10" s="165"/>
      <c r="DBW10" s="165"/>
      <c r="DBX10" s="165"/>
      <c r="DBY10" s="165"/>
      <c r="DBZ10" s="165"/>
      <c r="DCA10" s="165"/>
      <c r="DCB10" s="165"/>
      <c r="DCC10" s="165"/>
      <c r="DCD10" s="165"/>
      <c r="DCE10" s="165"/>
      <c r="DCF10" s="165"/>
      <c r="DCG10" s="165"/>
      <c r="DCH10" s="165"/>
      <c r="DCI10" s="165"/>
      <c r="DCJ10" s="165"/>
      <c r="DCK10" s="165"/>
      <c r="DCL10" s="165"/>
      <c r="DCM10" s="165"/>
      <c r="DCN10" s="165"/>
      <c r="DCO10" s="165"/>
      <c r="DCP10" s="165"/>
      <c r="DCQ10" s="165"/>
      <c r="DCR10" s="165"/>
      <c r="DCS10" s="165"/>
      <c r="DCT10" s="165"/>
      <c r="DCU10" s="165"/>
      <c r="DCV10" s="165"/>
      <c r="DCW10" s="165"/>
      <c r="DCX10" s="165"/>
      <c r="DCY10" s="165"/>
      <c r="DCZ10" s="165"/>
      <c r="DDA10" s="165"/>
      <c r="DDB10" s="165"/>
      <c r="DDC10" s="165"/>
      <c r="DDD10" s="165"/>
      <c r="DDE10" s="165"/>
      <c r="DDF10" s="165"/>
      <c r="DDG10" s="165"/>
      <c r="DDH10" s="165"/>
      <c r="DDI10" s="165"/>
      <c r="DDJ10" s="165"/>
      <c r="DDK10" s="165"/>
      <c r="DDL10" s="165"/>
      <c r="DDM10" s="165"/>
      <c r="DDN10" s="165"/>
      <c r="DDO10" s="165"/>
      <c r="DDP10" s="165"/>
      <c r="DDQ10" s="165"/>
      <c r="DDR10" s="165"/>
      <c r="DDS10" s="165"/>
      <c r="DDT10" s="165"/>
      <c r="DDU10" s="165"/>
      <c r="DDV10" s="165"/>
      <c r="DDW10" s="165"/>
      <c r="DDX10" s="165"/>
      <c r="DDY10" s="165"/>
      <c r="DDZ10" s="165"/>
      <c r="DEA10" s="165"/>
      <c r="DEB10" s="165"/>
      <c r="DEC10" s="165"/>
      <c r="DED10" s="165"/>
      <c r="DEE10" s="165"/>
      <c r="DEF10" s="165"/>
      <c r="DEG10" s="165"/>
      <c r="DEH10" s="165"/>
      <c r="DEI10" s="165"/>
      <c r="DEJ10" s="165"/>
      <c r="DEK10" s="165"/>
      <c r="DEL10" s="165"/>
      <c r="DEM10" s="165"/>
      <c r="DEN10" s="165"/>
      <c r="DEO10" s="165"/>
      <c r="DEP10" s="165"/>
      <c r="DEQ10" s="165"/>
      <c r="DER10" s="165"/>
      <c r="DES10" s="165"/>
      <c r="DET10" s="165"/>
      <c r="DEU10" s="165"/>
      <c r="DEV10" s="165"/>
      <c r="DEW10" s="165"/>
      <c r="DEX10" s="165"/>
      <c r="DEY10" s="165"/>
      <c r="DEZ10" s="165"/>
      <c r="DFA10" s="165"/>
      <c r="DFB10" s="165"/>
      <c r="DFC10" s="165"/>
      <c r="DFD10" s="165"/>
      <c r="DFE10" s="165"/>
      <c r="DFF10" s="165"/>
      <c r="DFG10" s="165"/>
      <c r="DFH10" s="165"/>
      <c r="DFI10" s="165"/>
      <c r="DFJ10" s="165"/>
      <c r="DFK10" s="165"/>
      <c r="DFL10" s="165"/>
      <c r="DFM10" s="165"/>
      <c r="DFN10" s="165"/>
      <c r="DFO10" s="165"/>
      <c r="DFP10" s="165"/>
      <c r="DFQ10" s="165"/>
      <c r="DFR10" s="165"/>
      <c r="DFS10" s="165"/>
      <c r="DFT10" s="165"/>
      <c r="DFU10" s="165"/>
      <c r="DFV10" s="165"/>
      <c r="DFW10" s="165"/>
      <c r="DFX10" s="165"/>
      <c r="DFY10" s="165"/>
      <c r="DFZ10" s="165"/>
      <c r="DGA10" s="165"/>
      <c r="DGB10" s="165"/>
      <c r="DGC10" s="165"/>
      <c r="DGD10" s="165"/>
      <c r="DGE10" s="165"/>
      <c r="DGF10" s="165"/>
      <c r="DGG10" s="165"/>
      <c r="DGH10" s="165"/>
      <c r="DGI10" s="165"/>
      <c r="DGJ10" s="165"/>
      <c r="DGK10" s="165"/>
      <c r="DGL10" s="165"/>
      <c r="DGM10" s="165"/>
      <c r="DGN10" s="165"/>
      <c r="DGO10" s="165"/>
      <c r="DGP10" s="165"/>
      <c r="DGQ10" s="165"/>
      <c r="DGR10" s="165"/>
      <c r="DGS10" s="165"/>
      <c r="DGT10" s="165"/>
      <c r="DGU10" s="165"/>
      <c r="DGV10" s="165"/>
      <c r="DGW10" s="165"/>
      <c r="DGX10" s="165"/>
      <c r="DGY10" s="165"/>
      <c r="DGZ10" s="165"/>
      <c r="DHA10" s="165"/>
      <c r="DHB10" s="165"/>
      <c r="DHC10" s="165"/>
      <c r="DHD10" s="165"/>
      <c r="DHE10" s="165"/>
      <c r="DHF10" s="165"/>
      <c r="DHG10" s="165"/>
      <c r="DHH10" s="165"/>
      <c r="DHI10" s="165"/>
      <c r="DHJ10" s="165"/>
      <c r="DHK10" s="165"/>
      <c r="DHL10" s="165"/>
      <c r="DHM10" s="165"/>
      <c r="DHN10" s="165"/>
      <c r="DHO10" s="165"/>
      <c r="DHP10" s="165"/>
      <c r="DHQ10" s="165"/>
      <c r="DHR10" s="165"/>
      <c r="DHS10" s="165"/>
      <c r="DHT10" s="165"/>
      <c r="DHU10" s="165"/>
      <c r="DHV10" s="165"/>
      <c r="DHW10" s="165"/>
      <c r="DHX10" s="165"/>
      <c r="DHY10" s="165"/>
      <c r="DHZ10" s="165"/>
      <c r="DIA10" s="165"/>
      <c r="DIB10" s="165"/>
      <c r="DIC10" s="165"/>
      <c r="DID10" s="165"/>
      <c r="DIE10" s="165"/>
      <c r="DIF10" s="165"/>
      <c r="DIG10" s="165"/>
      <c r="DIH10" s="165"/>
      <c r="DII10" s="165"/>
      <c r="DIJ10" s="165"/>
      <c r="DIK10" s="165"/>
      <c r="DIL10" s="165"/>
      <c r="DIM10" s="165"/>
      <c r="DIN10" s="165"/>
      <c r="DIO10" s="165"/>
      <c r="DIP10" s="165"/>
      <c r="DIQ10" s="165"/>
      <c r="DIR10" s="165"/>
      <c r="DIS10" s="165"/>
      <c r="DIT10" s="165"/>
      <c r="DIU10" s="165"/>
      <c r="DIV10" s="165"/>
      <c r="DIW10" s="165"/>
      <c r="DIX10" s="165"/>
      <c r="DIY10" s="165"/>
      <c r="DIZ10" s="165"/>
      <c r="DJA10" s="165"/>
      <c r="DJB10" s="165"/>
      <c r="DJC10" s="165"/>
      <c r="DJD10" s="165"/>
      <c r="DJE10" s="165"/>
      <c r="DJF10" s="165"/>
      <c r="DJG10" s="165"/>
      <c r="DJH10" s="165"/>
      <c r="DJI10" s="165"/>
      <c r="DJJ10" s="165"/>
      <c r="DJK10" s="165"/>
      <c r="DJL10" s="165"/>
      <c r="DJM10" s="165"/>
      <c r="DJN10" s="165"/>
      <c r="DJO10" s="165"/>
      <c r="DJP10" s="165"/>
      <c r="DJQ10" s="165"/>
      <c r="DJR10" s="165"/>
      <c r="DJS10" s="165"/>
      <c r="DJT10" s="165"/>
      <c r="DJU10" s="165"/>
      <c r="DJV10" s="165"/>
      <c r="DJW10" s="165"/>
      <c r="DJX10" s="165"/>
      <c r="DJY10" s="165"/>
      <c r="DJZ10" s="165"/>
      <c r="DKA10" s="165"/>
      <c r="DKB10" s="165"/>
      <c r="DKC10" s="165"/>
      <c r="DKD10" s="165"/>
      <c r="DKE10" s="165"/>
      <c r="DKF10" s="165"/>
      <c r="DKG10" s="165"/>
      <c r="DKH10" s="165"/>
      <c r="DKI10" s="165"/>
      <c r="DKJ10" s="165"/>
      <c r="DKK10" s="165"/>
      <c r="DKL10" s="165"/>
      <c r="DKM10" s="165"/>
      <c r="DKN10" s="165"/>
    </row>
    <row r="11" spans="1:3004" s="160" customFormat="1" ht="18" customHeight="1" thickBot="1" x14ac:dyDescent="0.3">
      <c r="A11" s="269"/>
      <c r="B11" s="259" t="s">
        <v>156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  <c r="IV11" s="164"/>
      <c r="IW11" s="164"/>
      <c r="IX11" s="164"/>
      <c r="IY11" s="164"/>
      <c r="IZ11" s="164"/>
      <c r="JA11" s="164"/>
      <c r="JB11" s="164"/>
      <c r="JC11" s="164"/>
      <c r="JD11" s="164"/>
      <c r="JE11" s="164"/>
      <c r="JF11" s="164"/>
      <c r="JG11" s="164"/>
      <c r="JH11" s="164"/>
      <c r="JI11" s="164"/>
      <c r="JJ11" s="164"/>
      <c r="JK11" s="164"/>
      <c r="JL11" s="164"/>
      <c r="JM11" s="164"/>
      <c r="JN11" s="164"/>
      <c r="JO11" s="164"/>
      <c r="JP11" s="164"/>
      <c r="JQ11" s="164"/>
      <c r="JR11" s="164"/>
      <c r="JS11" s="164"/>
      <c r="JT11" s="164"/>
      <c r="JU11" s="164"/>
      <c r="JV11" s="164"/>
      <c r="JW11" s="164"/>
      <c r="JX11" s="164"/>
      <c r="JY11" s="164"/>
      <c r="JZ11" s="164"/>
      <c r="KA11" s="164"/>
      <c r="KB11" s="164"/>
      <c r="KC11" s="164"/>
      <c r="KD11" s="164"/>
      <c r="KE11" s="164"/>
      <c r="KF11" s="164"/>
      <c r="KG11" s="164"/>
      <c r="KH11" s="164"/>
      <c r="KI11" s="164"/>
      <c r="KJ11" s="164"/>
      <c r="KK11" s="164"/>
      <c r="KL11" s="164"/>
      <c r="KM11" s="164"/>
      <c r="KN11" s="164"/>
      <c r="KO11" s="164"/>
      <c r="KP11" s="164"/>
      <c r="KQ11" s="164"/>
      <c r="KR11" s="164"/>
      <c r="KS11" s="164"/>
      <c r="KT11" s="164"/>
      <c r="KU11" s="164"/>
      <c r="KV11" s="164"/>
      <c r="KW11" s="164"/>
      <c r="KX11" s="164"/>
      <c r="KY11" s="164"/>
      <c r="KZ11" s="164"/>
      <c r="LA11" s="164"/>
      <c r="LB11" s="164"/>
      <c r="LC11" s="164"/>
      <c r="LD11" s="164"/>
      <c r="LE11" s="164"/>
      <c r="LF11" s="164"/>
      <c r="LG11" s="164"/>
      <c r="LH11" s="164"/>
      <c r="LI11" s="164"/>
      <c r="LJ11" s="164"/>
      <c r="LK11" s="164"/>
      <c r="LL11" s="164"/>
      <c r="LM11" s="164"/>
      <c r="LN11" s="164"/>
      <c r="LO11" s="164"/>
      <c r="LP11" s="164"/>
      <c r="LQ11" s="164"/>
      <c r="LR11" s="164"/>
      <c r="LS11" s="164"/>
      <c r="LT11" s="164"/>
      <c r="LU11" s="164"/>
      <c r="LV11" s="164"/>
      <c r="LW11" s="164"/>
      <c r="LX11" s="164"/>
      <c r="LY11" s="164"/>
      <c r="LZ11" s="164"/>
      <c r="MA11" s="164"/>
      <c r="MB11" s="164"/>
      <c r="MC11" s="164"/>
      <c r="MD11" s="164"/>
      <c r="ME11" s="164"/>
      <c r="MF11" s="164"/>
      <c r="MG11" s="164"/>
      <c r="MH11" s="164"/>
      <c r="MI11" s="164"/>
      <c r="MJ11" s="164"/>
      <c r="MK11" s="164"/>
      <c r="ML11" s="164"/>
      <c r="MM11" s="164"/>
      <c r="MN11" s="164"/>
      <c r="MO11" s="164"/>
      <c r="MP11" s="164"/>
      <c r="MQ11" s="164"/>
      <c r="MR11" s="164"/>
      <c r="MS11" s="164"/>
      <c r="MT11" s="164"/>
      <c r="MU11" s="164"/>
      <c r="MV11" s="164"/>
      <c r="MW11" s="164"/>
      <c r="MX11" s="164"/>
      <c r="MY11" s="164"/>
      <c r="MZ11" s="164"/>
      <c r="NA11" s="164"/>
      <c r="NB11" s="164"/>
      <c r="NC11" s="164"/>
      <c r="ND11" s="164"/>
      <c r="NE11" s="164"/>
      <c r="NF11" s="164"/>
      <c r="NG11" s="164"/>
      <c r="NH11" s="164"/>
      <c r="NI11" s="164"/>
      <c r="NJ11" s="164"/>
      <c r="NK11" s="164"/>
      <c r="NL11" s="164"/>
      <c r="NM11" s="164"/>
      <c r="NN11" s="164"/>
      <c r="NO11" s="164"/>
      <c r="NP11" s="164"/>
      <c r="NQ11" s="164"/>
      <c r="NR11" s="164"/>
      <c r="NS11" s="164"/>
      <c r="NT11" s="164"/>
      <c r="NU11" s="164"/>
      <c r="NV11" s="164"/>
      <c r="NW11" s="164"/>
      <c r="NX11" s="164"/>
      <c r="NY11" s="164"/>
      <c r="NZ11" s="164"/>
      <c r="OA11" s="164"/>
      <c r="OB11" s="164"/>
      <c r="OC11" s="164"/>
      <c r="OD11" s="164"/>
      <c r="OE11" s="164"/>
      <c r="OF11" s="164"/>
      <c r="OG11" s="164"/>
      <c r="OH11" s="164"/>
      <c r="OI11" s="164"/>
      <c r="OJ11" s="164"/>
      <c r="OK11" s="164"/>
      <c r="OL11" s="164"/>
      <c r="OM11" s="164"/>
      <c r="ON11" s="164"/>
      <c r="OO11" s="164"/>
      <c r="OP11" s="164"/>
      <c r="OQ11" s="164"/>
      <c r="OR11" s="164"/>
      <c r="OS11" s="164"/>
      <c r="OT11" s="164"/>
      <c r="OU11" s="164"/>
      <c r="OV11" s="164"/>
      <c r="OW11" s="164"/>
      <c r="OX11" s="164"/>
      <c r="OY11" s="164"/>
      <c r="OZ11" s="164"/>
      <c r="PA11" s="164"/>
      <c r="PB11" s="164"/>
      <c r="PC11" s="164"/>
      <c r="PD11" s="164"/>
      <c r="PE11" s="164"/>
      <c r="PF11" s="164"/>
      <c r="PG11" s="164"/>
      <c r="PH11" s="164"/>
      <c r="PI11" s="164"/>
      <c r="PJ11" s="164"/>
      <c r="PK11" s="164"/>
      <c r="PL11" s="164"/>
      <c r="PM11" s="164"/>
      <c r="PN11" s="164"/>
      <c r="PO11" s="164"/>
      <c r="PP11" s="164"/>
      <c r="PQ11" s="164"/>
      <c r="PR11" s="164"/>
      <c r="PS11" s="164"/>
      <c r="PT11" s="164"/>
      <c r="PU11" s="164"/>
      <c r="PV11" s="164"/>
      <c r="PW11" s="164"/>
      <c r="PX11" s="164"/>
      <c r="PY11" s="164"/>
      <c r="PZ11" s="164"/>
      <c r="QA11" s="164"/>
      <c r="QB11" s="164"/>
      <c r="QC11" s="164"/>
      <c r="QD11" s="164"/>
      <c r="QE11" s="164"/>
      <c r="QF11" s="164"/>
      <c r="QG11" s="164"/>
      <c r="QH11" s="164"/>
      <c r="QI11" s="164"/>
      <c r="QJ11" s="164"/>
      <c r="QK11" s="164"/>
      <c r="QL11" s="164"/>
      <c r="QM11" s="164"/>
      <c r="QN11" s="164"/>
      <c r="QO11" s="164"/>
      <c r="QP11" s="164"/>
      <c r="QQ11" s="164"/>
      <c r="QR11" s="164"/>
      <c r="QS11" s="164"/>
      <c r="QT11" s="164"/>
      <c r="QU11" s="164"/>
      <c r="QV11" s="164"/>
      <c r="QW11" s="164"/>
      <c r="QX11" s="164"/>
      <c r="QY11" s="164"/>
      <c r="QZ11" s="164"/>
      <c r="RA11" s="164"/>
      <c r="RB11" s="164"/>
      <c r="RC11" s="164"/>
      <c r="RD11" s="164"/>
      <c r="RE11" s="164"/>
      <c r="RF11" s="164"/>
      <c r="RG11" s="164"/>
      <c r="RH11" s="164"/>
      <c r="RI11" s="164"/>
      <c r="RJ11" s="164"/>
      <c r="RK11" s="164"/>
      <c r="RL11" s="164"/>
      <c r="RM11" s="164"/>
      <c r="RN11" s="164"/>
      <c r="RO11" s="164"/>
      <c r="RP11" s="164"/>
      <c r="RQ11" s="164"/>
      <c r="RR11" s="164"/>
      <c r="RS11" s="164"/>
      <c r="RT11" s="164"/>
      <c r="RU11" s="164"/>
      <c r="RV11" s="164"/>
      <c r="RW11" s="164"/>
      <c r="RX11" s="164"/>
      <c r="RY11" s="164"/>
      <c r="RZ11" s="164"/>
      <c r="SA11" s="164"/>
      <c r="SB11" s="164"/>
      <c r="SC11" s="164"/>
      <c r="SD11" s="164"/>
      <c r="SE11" s="164"/>
      <c r="SF11" s="164"/>
      <c r="SG11" s="164"/>
      <c r="SH11" s="164"/>
      <c r="SI11" s="164"/>
      <c r="SJ11" s="164"/>
      <c r="SK11" s="164"/>
      <c r="SL11" s="164"/>
      <c r="SM11" s="164"/>
      <c r="SN11" s="164"/>
      <c r="SO11" s="164"/>
      <c r="SP11" s="164"/>
      <c r="SQ11" s="164"/>
      <c r="SR11" s="164"/>
      <c r="SS11" s="164"/>
      <c r="ST11" s="164"/>
      <c r="SU11" s="164"/>
      <c r="SV11" s="164"/>
      <c r="SW11" s="164"/>
      <c r="SX11" s="164"/>
      <c r="SY11" s="164"/>
      <c r="SZ11" s="164"/>
      <c r="TA11" s="164"/>
      <c r="TB11" s="164"/>
      <c r="TC11" s="164"/>
      <c r="TD11" s="164"/>
      <c r="TE11" s="164"/>
      <c r="TF11" s="164"/>
      <c r="TG11" s="164"/>
      <c r="TH11" s="164"/>
      <c r="TI11" s="164"/>
      <c r="TJ11" s="164"/>
      <c r="TK11" s="164"/>
      <c r="TL11" s="164"/>
      <c r="TM11" s="164"/>
      <c r="TN11" s="164"/>
      <c r="TO11" s="164"/>
      <c r="TP11" s="164"/>
      <c r="TQ11" s="164"/>
      <c r="TR11" s="164"/>
      <c r="TS11" s="164"/>
      <c r="TT11" s="164"/>
      <c r="TU11" s="164"/>
      <c r="TV11" s="164"/>
      <c r="TW11" s="164"/>
      <c r="TX11" s="164"/>
      <c r="TY11" s="164"/>
      <c r="TZ11" s="164"/>
      <c r="UA11" s="164"/>
      <c r="UB11" s="164"/>
      <c r="UC11" s="164"/>
      <c r="UD11" s="164"/>
      <c r="UE11" s="164"/>
      <c r="UF11" s="164"/>
      <c r="UG11" s="164"/>
      <c r="UH11" s="164"/>
      <c r="UI11" s="164"/>
      <c r="UJ11" s="164"/>
      <c r="UK11" s="164"/>
      <c r="UL11" s="164"/>
      <c r="UM11" s="164"/>
      <c r="UN11" s="164"/>
      <c r="UO11" s="164"/>
      <c r="UP11" s="164"/>
      <c r="UQ11" s="164"/>
      <c r="UR11" s="164"/>
      <c r="US11" s="164"/>
      <c r="UT11" s="164"/>
      <c r="UU11" s="164"/>
      <c r="UV11" s="164"/>
      <c r="UW11" s="164"/>
      <c r="UX11" s="164"/>
      <c r="UY11" s="164"/>
      <c r="UZ11" s="164"/>
      <c r="VA11" s="164"/>
      <c r="VB11" s="164"/>
      <c r="VC11" s="164"/>
      <c r="VD11" s="164"/>
      <c r="VE11" s="164"/>
      <c r="VF11" s="164"/>
      <c r="VG11" s="164"/>
      <c r="VH11" s="164"/>
      <c r="VI11" s="164"/>
      <c r="VJ11" s="164"/>
      <c r="VK11" s="164"/>
      <c r="VL11" s="164"/>
      <c r="VM11" s="164"/>
      <c r="VN11" s="164"/>
      <c r="VO11" s="164"/>
      <c r="VP11" s="164"/>
      <c r="VQ11" s="164"/>
      <c r="VR11" s="164"/>
      <c r="VS11" s="164"/>
      <c r="VT11" s="164"/>
      <c r="VU11" s="164"/>
      <c r="VV11" s="164"/>
      <c r="VW11" s="164"/>
      <c r="VX11" s="164"/>
      <c r="VY11" s="164"/>
      <c r="VZ11" s="164"/>
      <c r="WA11" s="164"/>
      <c r="WB11" s="164"/>
      <c r="WC11" s="164"/>
      <c r="WD11" s="164"/>
      <c r="WE11" s="164"/>
      <c r="WF11" s="164"/>
      <c r="WG11" s="164"/>
      <c r="WH11" s="164"/>
      <c r="WI11" s="164"/>
      <c r="WJ11" s="164"/>
      <c r="WK11" s="164"/>
      <c r="WL11" s="164"/>
      <c r="WM11" s="164"/>
      <c r="WN11" s="164"/>
      <c r="WO11" s="164"/>
      <c r="WP11" s="164"/>
      <c r="WQ11" s="164"/>
      <c r="WR11" s="164"/>
      <c r="WS11" s="164"/>
      <c r="WT11" s="164"/>
      <c r="WU11" s="164"/>
      <c r="WV11" s="164"/>
      <c r="WW11" s="164"/>
      <c r="WX11" s="164"/>
      <c r="WY11" s="164"/>
      <c r="WZ11" s="164"/>
      <c r="XA11" s="164"/>
      <c r="XB11" s="164"/>
      <c r="XC11" s="164"/>
      <c r="XD11" s="164"/>
      <c r="XE11" s="164"/>
      <c r="XF11" s="164"/>
      <c r="XG11" s="164"/>
      <c r="XH11" s="164"/>
      <c r="XI11" s="164"/>
      <c r="XJ11" s="164"/>
      <c r="XK11" s="164"/>
      <c r="XL11" s="164"/>
      <c r="XM11" s="164"/>
      <c r="XN11" s="164"/>
      <c r="XO11" s="164"/>
      <c r="XP11" s="164"/>
      <c r="XQ11" s="164"/>
      <c r="XR11" s="164"/>
      <c r="XS11" s="164"/>
      <c r="XT11" s="164"/>
      <c r="XU11" s="164"/>
      <c r="XV11" s="164"/>
      <c r="XW11" s="164"/>
      <c r="XX11" s="164"/>
      <c r="XY11" s="164"/>
      <c r="XZ11" s="164"/>
      <c r="YA11" s="164"/>
      <c r="YB11" s="164"/>
      <c r="YC11" s="164"/>
      <c r="YD11" s="164"/>
      <c r="YE11" s="164"/>
      <c r="YF11" s="164"/>
      <c r="YG11" s="164"/>
      <c r="YH11" s="164"/>
      <c r="YI11" s="164"/>
      <c r="YJ11" s="164"/>
      <c r="YK11" s="164"/>
      <c r="YL11" s="164"/>
      <c r="YM11" s="164"/>
      <c r="YN11" s="164"/>
      <c r="YO11" s="164"/>
      <c r="YP11" s="164"/>
      <c r="YQ11" s="164"/>
      <c r="YR11" s="164"/>
      <c r="YS11" s="164"/>
      <c r="YT11" s="164"/>
      <c r="YU11" s="164"/>
      <c r="YV11" s="164"/>
      <c r="YW11" s="164"/>
      <c r="YX11" s="164"/>
      <c r="YY11" s="164"/>
      <c r="YZ11" s="164"/>
      <c r="ZA11" s="164"/>
      <c r="ZB11" s="164"/>
      <c r="ZC11" s="164"/>
      <c r="ZD11" s="164"/>
      <c r="ZE11" s="164"/>
      <c r="ZF11" s="164"/>
      <c r="ZG11" s="164"/>
      <c r="ZH11" s="164"/>
      <c r="ZI11" s="164"/>
      <c r="ZJ11" s="164"/>
      <c r="ZK11" s="164"/>
      <c r="ZL11" s="164"/>
      <c r="ZM11" s="164"/>
      <c r="ZN11" s="164"/>
      <c r="ZO11" s="164"/>
      <c r="ZP11" s="164"/>
      <c r="ZQ11" s="164"/>
      <c r="ZR11" s="164"/>
      <c r="ZS11" s="164"/>
      <c r="ZT11" s="164"/>
      <c r="ZU11" s="164"/>
      <c r="ZV11" s="164"/>
      <c r="ZW11" s="164"/>
      <c r="ZX11" s="164"/>
      <c r="ZY11" s="164"/>
      <c r="ZZ11" s="164"/>
      <c r="AAA11" s="164"/>
      <c r="AAB11" s="164"/>
      <c r="AAC11" s="164"/>
      <c r="AAD11" s="164"/>
      <c r="AAE11" s="164"/>
      <c r="AAF11" s="164"/>
      <c r="AAG11" s="164"/>
      <c r="AAH11" s="164"/>
      <c r="AAI11" s="164"/>
      <c r="AAJ11" s="164"/>
      <c r="AAK11" s="164"/>
      <c r="AAL11" s="164"/>
      <c r="AAM11" s="164"/>
      <c r="AAN11" s="164"/>
      <c r="AAO11" s="164"/>
      <c r="AAP11" s="164"/>
      <c r="AAQ11" s="164"/>
      <c r="AAR11" s="164"/>
      <c r="AAS11" s="164"/>
      <c r="AAT11" s="164"/>
      <c r="AAU11" s="164"/>
      <c r="AAV11" s="164"/>
      <c r="AAW11" s="164"/>
      <c r="AAX11" s="164"/>
      <c r="AAY11" s="164"/>
      <c r="AAZ11" s="164"/>
      <c r="ABA11" s="164"/>
      <c r="ABB11" s="164"/>
      <c r="ABC11" s="164"/>
      <c r="ABD11" s="164"/>
      <c r="ABE11" s="164"/>
      <c r="ABF11" s="164"/>
      <c r="ABG11" s="164"/>
      <c r="ABH11" s="164"/>
      <c r="ABI11" s="164"/>
      <c r="ABJ11" s="164"/>
      <c r="ABK11" s="164"/>
      <c r="ABL11" s="164"/>
      <c r="ABM11" s="164"/>
      <c r="ABN11" s="164"/>
      <c r="ABO11" s="164"/>
      <c r="ABP11" s="164"/>
      <c r="ABQ11" s="164"/>
      <c r="ABR11" s="164"/>
      <c r="ABS11" s="164"/>
      <c r="ABT11" s="164"/>
      <c r="ABU11" s="164"/>
      <c r="ABV11" s="164"/>
      <c r="ABW11" s="164"/>
      <c r="ABX11" s="164"/>
      <c r="ABY11" s="164"/>
      <c r="ABZ11" s="164"/>
      <c r="ACA11" s="164"/>
      <c r="ACB11" s="164"/>
      <c r="ACC11" s="164"/>
      <c r="ACD11" s="164"/>
      <c r="ACE11" s="164"/>
      <c r="ACF11" s="164"/>
      <c r="ACG11" s="164"/>
      <c r="ACH11" s="164"/>
      <c r="ACI11" s="164"/>
      <c r="ACJ11" s="164"/>
      <c r="ACK11" s="164"/>
      <c r="ACL11" s="164"/>
      <c r="ACM11" s="164"/>
      <c r="ACN11" s="164"/>
      <c r="ACO11" s="164"/>
      <c r="ACP11" s="164"/>
      <c r="ACQ11" s="164"/>
      <c r="ACR11" s="164"/>
      <c r="ACS11" s="164"/>
      <c r="ACT11" s="164"/>
      <c r="ACU11" s="164"/>
      <c r="ACV11" s="164"/>
      <c r="ACW11" s="164"/>
      <c r="ACX11" s="164"/>
      <c r="ACY11" s="164"/>
      <c r="ACZ11" s="164"/>
      <c r="ADA11" s="164"/>
      <c r="ADB11" s="164"/>
      <c r="ADC11" s="164"/>
      <c r="ADD11" s="164"/>
      <c r="ADE11" s="164"/>
      <c r="ADF11" s="164"/>
      <c r="ADG11" s="164"/>
      <c r="ADH11" s="164"/>
      <c r="ADI11" s="164"/>
      <c r="ADJ11" s="164"/>
      <c r="ADK11" s="164"/>
      <c r="ADL11" s="164"/>
      <c r="ADM11" s="164"/>
      <c r="ADN11" s="164"/>
      <c r="ADO11" s="164"/>
      <c r="ADP11" s="164"/>
      <c r="ADQ11" s="164"/>
      <c r="ADR11" s="164"/>
      <c r="ADS11" s="164"/>
      <c r="ADT11" s="164"/>
      <c r="ADU11" s="164"/>
      <c r="ADV11" s="164"/>
      <c r="ADW11" s="164"/>
      <c r="ADX11" s="164"/>
      <c r="ADY11" s="164"/>
      <c r="ADZ11" s="164"/>
      <c r="AEA11" s="164"/>
      <c r="AEB11" s="164"/>
      <c r="AEC11" s="164"/>
      <c r="AED11" s="164"/>
      <c r="AEE11" s="164"/>
      <c r="AEF11" s="164"/>
      <c r="AEG11" s="164"/>
      <c r="AEH11" s="164"/>
      <c r="AEI11" s="164"/>
      <c r="AEJ11" s="164"/>
      <c r="AEK11" s="164"/>
      <c r="AEL11" s="164"/>
      <c r="AEM11" s="164"/>
      <c r="AEN11" s="164"/>
      <c r="AEO11" s="164"/>
      <c r="AEP11" s="164"/>
      <c r="AEQ11" s="164"/>
      <c r="AER11" s="164"/>
      <c r="AES11" s="164"/>
      <c r="AET11" s="164"/>
      <c r="AEU11" s="164"/>
      <c r="AEV11" s="164"/>
      <c r="AEW11" s="164"/>
      <c r="AEX11" s="164"/>
      <c r="AEY11" s="164"/>
      <c r="AEZ11" s="164"/>
      <c r="AFA11" s="164"/>
      <c r="AFB11" s="164"/>
      <c r="AFC11" s="164"/>
      <c r="AFD11" s="164"/>
      <c r="AFE11" s="164"/>
      <c r="AFF11" s="164"/>
      <c r="AFG11" s="164"/>
      <c r="AFH11" s="164"/>
      <c r="AFI11" s="164"/>
      <c r="AFJ11" s="164"/>
      <c r="AFK11" s="164"/>
      <c r="AFL11" s="164"/>
      <c r="AFM11" s="164"/>
      <c r="AFN11" s="164"/>
      <c r="AFO11" s="164"/>
      <c r="AFP11" s="164"/>
      <c r="AFQ11" s="164"/>
      <c r="AFR11" s="164"/>
      <c r="AFS11" s="164"/>
      <c r="AFT11" s="164"/>
      <c r="AFU11" s="164"/>
      <c r="AFV11" s="164"/>
      <c r="AFW11" s="164"/>
      <c r="AFX11" s="164"/>
      <c r="AFY11" s="164"/>
      <c r="AFZ11" s="164"/>
      <c r="AGA11" s="164"/>
      <c r="AGB11" s="164"/>
      <c r="AGC11" s="164"/>
      <c r="AGD11" s="164"/>
      <c r="AGE11" s="164"/>
      <c r="AGF11" s="164"/>
      <c r="AGG11" s="164"/>
      <c r="AGH11" s="164"/>
      <c r="AGI11" s="164"/>
      <c r="AGJ11" s="164"/>
      <c r="AGK11" s="164"/>
      <c r="AGL11" s="164"/>
      <c r="AGM11" s="164"/>
      <c r="AGN11" s="164"/>
      <c r="AGO11" s="164"/>
      <c r="AGP11" s="164"/>
      <c r="AGQ11" s="164"/>
      <c r="AGR11" s="164"/>
      <c r="AGS11" s="164"/>
      <c r="AGT11" s="164"/>
      <c r="AGU11" s="164"/>
      <c r="AGV11" s="164"/>
      <c r="AGW11" s="164"/>
      <c r="AGX11" s="164"/>
      <c r="AGY11" s="164"/>
      <c r="AGZ11" s="164"/>
      <c r="AHA11" s="164"/>
      <c r="AHB11" s="164"/>
      <c r="AHC11" s="164"/>
      <c r="AHD11" s="164"/>
      <c r="AHE11" s="164"/>
      <c r="AHF11" s="164"/>
      <c r="AHG11" s="164"/>
      <c r="AHH11" s="164"/>
      <c r="AHI11" s="164"/>
      <c r="AHJ11" s="164"/>
      <c r="AHK11" s="164"/>
      <c r="AHL11" s="164"/>
      <c r="AHM11" s="164"/>
      <c r="AHN11" s="164"/>
      <c r="AHO11" s="164"/>
      <c r="AHP11" s="164"/>
      <c r="AHQ11" s="164"/>
      <c r="AHR11" s="164"/>
      <c r="AHS11" s="164"/>
      <c r="AHT11" s="164"/>
      <c r="AHU11" s="164"/>
      <c r="AHV11" s="164"/>
      <c r="AHW11" s="164"/>
      <c r="AHX11" s="164"/>
      <c r="AHY11" s="164"/>
      <c r="AHZ11" s="164"/>
      <c r="AIA11" s="164"/>
      <c r="AIB11" s="164"/>
      <c r="AIC11" s="164"/>
      <c r="AID11" s="164"/>
      <c r="AIE11" s="164"/>
      <c r="AIF11" s="164"/>
      <c r="AIG11" s="164"/>
      <c r="AIH11" s="164"/>
      <c r="AII11" s="164"/>
      <c r="AIJ11" s="164"/>
      <c r="AIK11" s="164"/>
      <c r="AIL11" s="164"/>
      <c r="AIM11" s="164"/>
      <c r="AIN11" s="164"/>
      <c r="AIO11" s="164"/>
      <c r="AIP11" s="164"/>
      <c r="AIQ11" s="164"/>
      <c r="AIR11" s="164"/>
      <c r="AIS11" s="164"/>
      <c r="AIT11" s="164"/>
      <c r="AIU11" s="164"/>
      <c r="AIV11" s="164"/>
      <c r="AIW11" s="164"/>
      <c r="AIX11" s="164"/>
      <c r="AIY11" s="164"/>
      <c r="AIZ11" s="164"/>
      <c r="AJA11" s="164"/>
      <c r="AJB11" s="164"/>
      <c r="AJC11" s="164"/>
      <c r="AJD11" s="164"/>
      <c r="AJE11" s="164"/>
      <c r="AJF11" s="164"/>
      <c r="AJG11" s="164"/>
      <c r="AJH11" s="164"/>
      <c r="AJI11" s="164"/>
      <c r="AJJ11" s="164"/>
      <c r="AJK11" s="164"/>
      <c r="AJL11" s="164"/>
      <c r="AJM11" s="164"/>
      <c r="AJN11" s="164"/>
      <c r="AJO11" s="164"/>
      <c r="AJP11" s="164"/>
      <c r="AJQ11" s="164"/>
      <c r="AJR11" s="164"/>
      <c r="AJS11" s="164"/>
      <c r="AJT11" s="164"/>
      <c r="AJU11" s="164"/>
      <c r="AJV11" s="164"/>
      <c r="AJW11" s="164"/>
      <c r="AJX11" s="164"/>
      <c r="AJY11" s="164"/>
      <c r="AJZ11" s="164"/>
      <c r="AKA11" s="164"/>
      <c r="AKB11" s="164"/>
      <c r="AKC11" s="164"/>
      <c r="AKD11" s="164"/>
      <c r="AKE11" s="164"/>
      <c r="AKF11" s="164"/>
      <c r="AKG11" s="164"/>
      <c r="AKH11" s="164"/>
      <c r="AKI11" s="164"/>
      <c r="AKJ11" s="164"/>
      <c r="AKK11" s="164"/>
      <c r="AKL11" s="164"/>
      <c r="AKM11" s="164"/>
      <c r="AKN11" s="164"/>
      <c r="AKO11" s="164"/>
      <c r="AKP11" s="164"/>
      <c r="AKQ11" s="164"/>
      <c r="AKR11" s="164"/>
      <c r="AKS11" s="164"/>
      <c r="AKT11" s="164"/>
      <c r="AKU11" s="164"/>
      <c r="AKV11" s="164"/>
      <c r="AKW11" s="164"/>
      <c r="AKX11" s="164"/>
      <c r="AKY11" s="164"/>
      <c r="AKZ11" s="164"/>
      <c r="ALA11" s="164"/>
      <c r="ALB11" s="164"/>
      <c r="ALC11" s="164"/>
      <c r="ALD11" s="164"/>
      <c r="ALE11" s="164"/>
      <c r="ALF11" s="164"/>
      <c r="ALG11" s="164"/>
      <c r="ALH11" s="164"/>
      <c r="ALI11" s="164"/>
      <c r="ALJ11" s="164"/>
      <c r="ALK11" s="164"/>
      <c r="ALL11" s="164"/>
      <c r="ALM11" s="164"/>
      <c r="ALN11" s="164"/>
      <c r="ALO11" s="164"/>
      <c r="ALP11" s="164"/>
      <c r="ALQ11" s="164"/>
      <c r="ALR11" s="164"/>
      <c r="ALS11" s="164"/>
      <c r="ALT11" s="164"/>
      <c r="ALU11" s="164"/>
      <c r="ALV11" s="164"/>
      <c r="ALW11" s="164"/>
      <c r="ALX11" s="164"/>
      <c r="ALY11" s="164"/>
      <c r="ALZ11" s="164"/>
      <c r="AMA11" s="164"/>
      <c r="AMB11" s="164"/>
      <c r="AMC11" s="164"/>
      <c r="AMD11" s="164"/>
      <c r="AME11" s="164"/>
      <c r="AMF11" s="164"/>
      <c r="AMG11" s="164"/>
      <c r="AMH11" s="164"/>
      <c r="AMI11" s="164"/>
      <c r="AMJ11" s="164"/>
      <c r="AMK11" s="164"/>
      <c r="AML11" s="164"/>
      <c r="AMM11" s="164"/>
      <c r="AMN11" s="164"/>
      <c r="AMO11" s="164"/>
      <c r="AMP11" s="164"/>
      <c r="AMQ11" s="164"/>
      <c r="AMR11" s="164"/>
      <c r="AMS11" s="164"/>
      <c r="AMT11" s="164"/>
      <c r="AMU11" s="164"/>
      <c r="AMV11" s="164"/>
      <c r="AMW11" s="164"/>
      <c r="AMX11" s="164"/>
      <c r="AMY11" s="164"/>
      <c r="AMZ11" s="164"/>
      <c r="ANA11" s="164"/>
      <c r="ANB11" s="164"/>
      <c r="ANC11" s="164"/>
      <c r="AND11" s="164"/>
      <c r="ANE11" s="164"/>
      <c r="ANF11" s="164"/>
      <c r="ANG11" s="164"/>
      <c r="ANH11" s="164"/>
      <c r="ANI11" s="164"/>
      <c r="ANJ11" s="164"/>
      <c r="ANK11" s="164"/>
      <c r="ANL11" s="164"/>
      <c r="ANM11" s="164"/>
      <c r="ANN11" s="164"/>
      <c r="ANO11" s="164"/>
      <c r="ANP11" s="164"/>
      <c r="ANQ11" s="164"/>
      <c r="ANR11" s="164"/>
      <c r="ANS11" s="164"/>
      <c r="ANT11" s="164"/>
      <c r="ANU11" s="164"/>
      <c r="ANV11" s="164"/>
      <c r="ANW11" s="164"/>
      <c r="ANX11" s="164"/>
      <c r="ANY11" s="164"/>
      <c r="ANZ11" s="164"/>
      <c r="AOA11" s="164"/>
      <c r="AOB11" s="164"/>
      <c r="AOC11" s="164"/>
      <c r="AOD11" s="164"/>
      <c r="AOE11" s="164"/>
      <c r="AOF11" s="164"/>
      <c r="AOG11" s="164"/>
      <c r="AOH11" s="164"/>
      <c r="AOI11" s="164"/>
      <c r="AOJ11" s="164"/>
      <c r="AOK11" s="164"/>
      <c r="AOL11" s="164"/>
      <c r="AOM11" s="164"/>
      <c r="AON11" s="164"/>
      <c r="AOO11" s="164"/>
      <c r="AOP11" s="164"/>
      <c r="AOQ11" s="164"/>
      <c r="AOR11" s="164"/>
      <c r="AOS11" s="164"/>
      <c r="AOT11" s="164"/>
      <c r="AOU11" s="164"/>
      <c r="AOV11" s="164"/>
      <c r="AOW11" s="164"/>
      <c r="AOX11" s="164"/>
      <c r="AOY11" s="164"/>
      <c r="AOZ11" s="164"/>
      <c r="APA11" s="164"/>
      <c r="APB11" s="164"/>
      <c r="APC11" s="164"/>
      <c r="APD11" s="164"/>
      <c r="APE11" s="164"/>
      <c r="APF11" s="164"/>
      <c r="APG11" s="164"/>
      <c r="APH11" s="164"/>
      <c r="API11" s="164"/>
      <c r="APJ11" s="164"/>
      <c r="APK11" s="164"/>
      <c r="APL11" s="164"/>
      <c r="APM11" s="164"/>
      <c r="APN11" s="164"/>
      <c r="APO11" s="164"/>
      <c r="APP11" s="164"/>
      <c r="APQ11" s="164"/>
      <c r="APR11" s="164"/>
      <c r="APS11" s="164"/>
      <c r="APT11" s="164"/>
      <c r="APU11" s="164"/>
      <c r="APV11" s="164"/>
      <c r="APW11" s="164"/>
      <c r="APX11" s="164"/>
      <c r="APY11" s="164"/>
      <c r="APZ11" s="164"/>
      <c r="AQA11" s="164"/>
      <c r="AQB11" s="164"/>
      <c r="AQC11" s="164"/>
      <c r="AQD11" s="164"/>
      <c r="AQE11" s="164"/>
      <c r="AQF11" s="164"/>
      <c r="AQG11" s="164"/>
      <c r="AQH11" s="164"/>
      <c r="AQI11" s="164"/>
      <c r="AQJ11" s="164"/>
      <c r="AQK11" s="164"/>
      <c r="AQL11" s="164"/>
      <c r="AQM11" s="164"/>
      <c r="AQN11" s="164"/>
      <c r="AQO11" s="164"/>
      <c r="AQP11" s="164"/>
      <c r="AQQ11" s="164"/>
      <c r="AQR11" s="164"/>
      <c r="AQS11" s="164"/>
      <c r="AQT11" s="164"/>
      <c r="AQU11" s="164"/>
      <c r="AQV11" s="164"/>
      <c r="AQW11" s="164"/>
      <c r="AQX11" s="164"/>
      <c r="AQY11" s="164"/>
      <c r="AQZ11" s="164"/>
      <c r="ARA11" s="164"/>
      <c r="ARB11" s="164"/>
      <c r="ARC11" s="164"/>
      <c r="ARD11" s="164"/>
      <c r="ARE11" s="164"/>
      <c r="ARF11" s="164"/>
      <c r="ARG11" s="164"/>
      <c r="ARH11" s="164"/>
      <c r="ARI11" s="164"/>
      <c r="ARJ11" s="164"/>
      <c r="ARK11" s="164"/>
      <c r="ARL11" s="164"/>
      <c r="ARM11" s="164"/>
      <c r="ARN11" s="164"/>
      <c r="ARO11" s="164"/>
      <c r="ARP11" s="164"/>
      <c r="ARQ11" s="164"/>
      <c r="ARR11" s="164"/>
      <c r="ARS11" s="164"/>
      <c r="ART11" s="164"/>
      <c r="ARU11" s="164"/>
      <c r="ARV11" s="164"/>
      <c r="ARW11" s="164"/>
      <c r="ARX11" s="164"/>
      <c r="ARY11" s="164"/>
      <c r="ARZ11" s="164"/>
      <c r="ASA11" s="164"/>
      <c r="ASB11" s="164"/>
      <c r="ASC11" s="164"/>
      <c r="ASD11" s="164"/>
      <c r="ASE11" s="164"/>
      <c r="ASF11" s="164"/>
      <c r="ASG11" s="164"/>
      <c r="ASH11" s="164"/>
      <c r="ASI11" s="164"/>
      <c r="ASJ11" s="164"/>
      <c r="ASK11" s="164"/>
      <c r="ASL11" s="164"/>
      <c r="ASM11" s="164"/>
      <c r="ASN11" s="164"/>
      <c r="ASO11" s="164"/>
      <c r="ASP11" s="164"/>
      <c r="ASQ11" s="164"/>
      <c r="ASR11" s="164"/>
      <c r="ASS11" s="164"/>
      <c r="AST11" s="164"/>
      <c r="ASU11" s="164"/>
      <c r="ASV11" s="164"/>
      <c r="ASW11" s="164"/>
      <c r="ASX11" s="164"/>
      <c r="ASY11" s="164"/>
      <c r="ASZ11" s="164"/>
      <c r="ATA11" s="164"/>
      <c r="ATB11" s="164"/>
      <c r="ATC11" s="164"/>
      <c r="ATD11" s="164"/>
      <c r="ATE11" s="164"/>
      <c r="ATF11" s="164"/>
      <c r="ATG11" s="164"/>
      <c r="ATH11" s="164"/>
      <c r="ATI11" s="164"/>
      <c r="ATJ11" s="164"/>
      <c r="ATK11" s="164"/>
      <c r="ATL11" s="164"/>
      <c r="ATM11" s="164"/>
      <c r="ATN11" s="164"/>
      <c r="ATO11" s="164"/>
      <c r="ATP11" s="164"/>
      <c r="ATQ11" s="164"/>
      <c r="ATR11" s="164"/>
      <c r="ATS11" s="164"/>
      <c r="ATT11" s="164"/>
      <c r="ATU11" s="164"/>
      <c r="ATV11" s="164"/>
      <c r="ATW11" s="164"/>
      <c r="ATX11" s="164"/>
      <c r="ATY11" s="164"/>
      <c r="ATZ11" s="164"/>
      <c r="AUA11" s="164"/>
      <c r="AUB11" s="164"/>
      <c r="AUC11" s="164"/>
      <c r="AUD11" s="164"/>
      <c r="AUE11" s="164"/>
      <c r="AUF11" s="164"/>
      <c r="AUG11" s="164"/>
      <c r="AUH11" s="164"/>
      <c r="AUI11" s="164"/>
      <c r="AUJ11" s="164"/>
      <c r="AUK11" s="164"/>
      <c r="AUL11" s="164"/>
      <c r="AUM11" s="164"/>
      <c r="AUN11" s="164"/>
      <c r="AUO11" s="164"/>
      <c r="AUP11" s="164"/>
      <c r="AUQ11" s="164"/>
      <c r="AUR11" s="164"/>
      <c r="AUS11" s="164"/>
      <c r="AUT11" s="164"/>
      <c r="AUU11" s="164"/>
      <c r="AUV11" s="164"/>
      <c r="AUW11" s="164"/>
      <c r="AUX11" s="164"/>
      <c r="AUY11" s="164"/>
      <c r="AUZ11" s="164"/>
      <c r="AVA11" s="164"/>
      <c r="AVB11" s="164"/>
      <c r="AVC11" s="164"/>
      <c r="AVD11" s="164"/>
      <c r="AVE11" s="164"/>
      <c r="AVF11" s="164"/>
      <c r="AVG11" s="164"/>
      <c r="AVH11" s="164"/>
      <c r="AVI11" s="164"/>
      <c r="AVJ11" s="164"/>
      <c r="AVK11" s="164"/>
      <c r="AVL11" s="164"/>
      <c r="AVM11" s="164"/>
      <c r="AVN11" s="164"/>
      <c r="AVO11" s="164"/>
      <c r="AVP11" s="164"/>
      <c r="AVQ11" s="164"/>
      <c r="AVR11" s="164"/>
      <c r="AVS11" s="164"/>
      <c r="AVT11" s="164"/>
      <c r="AVU11" s="164"/>
      <c r="AVV11" s="164"/>
      <c r="AVW11" s="164"/>
      <c r="AVX11" s="164"/>
      <c r="AVY11" s="164"/>
      <c r="AVZ11" s="164"/>
      <c r="AWA11" s="164"/>
      <c r="AWB11" s="164"/>
      <c r="AWC11" s="164"/>
      <c r="AWD11" s="164"/>
      <c r="AWE11" s="164"/>
      <c r="AWF11" s="164"/>
      <c r="AWG11" s="164"/>
      <c r="AWH11" s="164"/>
      <c r="AWI11" s="164"/>
      <c r="AWJ11" s="164"/>
      <c r="AWK11" s="164"/>
      <c r="AWL11" s="164"/>
      <c r="AWM11" s="164"/>
      <c r="AWN11" s="164"/>
      <c r="AWO11" s="164"/>
      <c r="AWP11" s="164"/>
      <c r="AWQ11" s="164"/>
      <c r="AWR11" s="164"/>
      <c r="AWS11" s="164"/>
      <c r="AWT11" s="164"/>
      <c r="AWU11" s="164"/>
      <c r="AWV11" s="164"/>
      <c r="AWW11" s="164"/>
      <c r="AWX11" s="164"/>
      <c r="AWY11" s="164"/>
      <c r="AWZ11" s="164"/>
      <c r="AXA11" s="164"/>
      <c r="AXB11" s="164"/>
      <c r="AXC11" s="164"/>
      <c r="AXD11" s="164"/>
      <c r="AXE11" s="164"/>
      <c r="AXF11" s="164"/>
      <c r="AXG11" s="164"/>
      <c r="AXH11" s="164"/>
      <c r="AXI11" s="164"/>
      <c r="AXJ11" s="164"/>
      <c r="AXK11" s="164"/>
      <c r="AXL11" s="164"/>
      <c r="AXM11" s="164"/>
      <c r="AXN11" s="164"/>
      <c r="AXO11" s="164"/>
      <c r="AXP11" s="164"/>
      <c r="AXQ11" s="164"/>
      <c r="AXR11" s="164"/>
      <c r="AXS11" s="164"/>
      <c r="AXT11" s="164"/>
      <c r="AXU11" s="164"/>
      <c r="AXV11" s="164"/>
      <c r="AXW11" s="164"/>
      <c r="AXX11" s="164"/>
      <c r="AXY11" s="164"/>
      <c r="AXZ11" s="164"/>
      <c r="AYA11" s="164"/>
      <c r="AYB11" s="164"/>
      <c r="AYC11" s="164"/>
      <c r="AYD11" s="164"/>
      <c r="AYE11" s="164"/>
      <c r="AYF11" s="164"/>
      <c r="AYG11" s="164"/>
      <c r="AYH11" s="164"/>
      <c r="AYI11" s="164"/>
      <c r="AYJ11" s="164"/>
      <c r="AYK11" s="164"/>
      <c r="AYL11" s="164"/>
      <c r="AYM11" s="164"/>
      <c r="AYN11" s="164"/>
      <c r="AYO11" s="164"/>
      <c r="AYP11" s="164"/>
      <c r="AYQ11" s="164"/>
      <c r="AYR11" s="164"/>
      <c r="AYS11" s="164"/>
      <c r="AYT11" s="164"/>
      <c r="AYU11" s="164"/>
      <c r="AYV11" s="164"/>
      <c r="AYW11" s="164"/>
      <c r="AYX11" s="164"/>
      <c r="AYY11" s="164"/>
      <c r="AYZ11" s="164"/>
      <c r="AZA11" s="164"/>
      <c r="AZB11" s="164"/>
      <c r="AZC11" s="164"/>
      <c r="AZD11" s="164"/>
      <c r="AZE11" s="164"/>
      <c r="AZF11" s="164"/>
      <c r="AZG11" s="164"/>
      <c r="AZH11" s="164"/>
      <c r="AZI11" s="164"/>
      <c r="AZJ11" s="164"/>
      <c r="AZK11" s="164"/>
      <c r="AZL11" s="164"/>
      <c r="AZM11" s="164"/>
      <c r="AZN11" s="164"/>
      <c r="AZO11" s="164"/>
      <c r="AZP11" s="164"/>
      <c r="AZQ11" s="164"/>
      <c r="AZR11" s="164"/>
      <c r="AZS11" s="164"/>
      <c r="AZT11" s="164"/>
      <c r="AZU11" s="164"/>
      <c r="AZV11" s="164"/>
      <c r="AZW11" s="164"/>
      <c r="AZX11" s="164"/>
      <c r="AZY11" s="164"/>
      <c r="AZZ11" s="164"/>
      <c r="BAA11" s="164"/>
      <c r="BAB11" s="164"/>
      <c r="BAC11" s="164"/>
      <c r="BAD11" s="164"/>
      <c r="BAE11" s="164"/>
      <c r="BAF11" s="164"/>
      <c r="BAG11" s="164"/>
      <c r="BAH11" s="164"/>
      <c r="BAI11" s="164"/>
      <c r="BAJ11" s="164"/>
      <c r="BAK11" s="164"/>
      <c r="BAL11" s="164"/>
      <c r="BAM11" s="164"/>
      <c r="BAN11" s="164"/>
      <c r="BAO11" s="164"/>
      <c r="BAP11" s="164"/>
      <c r="BAQ11" s="164"/>
      <c r="BAR11" s="164"/>
      <c r="BAS11" s="164"/>
      <c r="BAT11" s="164"/>
      <c r="BAU11" s="164"/>
      <c r="BAV11" s="164"/>
      <c r="BAW11" s="164"/>
      <c r="BAX11" s="164"/>
      <c r="BAY11" s="164"/>
      <c r="BAZ11" s="164"/>
      <c r="BBA11" s="164"/>
      <c r="BBB11" s="164"/>
      <c r="BBC11" s="164"/>
      <c r="BBD11" s="164"/>
      <c r="BBE11" s="164"/>
      <c r="BBF11" s="164"/>
      <c r="BBG11" s="164"/>
      <c r="BBH11" s="164"/>
      <c r="BBI11" s="164"/>
      <c r="BBJ11" s="164"/>
      <c r="BBK11" s="164"/>
      <c r="BBL11" s="164"/>
      <c r="BBM11" s="164"/>
      <c r="BBN11" s="164"/>
      <c r="BBO11" s="164"/>
      <c r="BBP11" s="164"/>
      <c r="BBQ11" s="164"/>
      <c r="BBR11" s="164"/>
      <c r="BBS11" s="164"/>
      <c r="BBT11" s="164"/>
      <c r="BBU11" s="164"/>
      <c r="BBV11" s="164"/>
      <c r="BBW11" s="164"/>
      <c r="BBX11" s="164"/>
      <c r="BBY11" s="164"/>
      <c r="BBZ11" s="164"/>
      <c r="BCA11" s="164"/>
      <c r="BCB11" s="164"/>
      <c r="BCC11" s="164"/>
      <c r="BCD11" s="164"/>
      <c r="BCE11" s="164"/>
      <c r="BCF11" s="164"/>
      <c r="BCG11" s="164"/>
      <c r="BCH11" s="164"/>
      <c r="BCI11" s="164"/>
      <c r="BCJ11" s="164"/>
      <c r="BCK11" s="164"/>
      <c r="BCL11" s="164"/>
      <c r="BCM11" s="164"/>
      <c r="BCN11" s="164"/>
      <c r="BCO11" s="164"/>
      <c r="BCP11" s="164"/>
      <c r="BCQ11" s="164"/>
      <c r="BCR11" s="164"/>
      <c r="BCS11" s="164"/>
      <c r="BCT11" s="164"/>
      <c r="BCU11" s="164"/>
      <c r="BCV11" s="164"/>
      <c r="BCW11" s="164"/>
      <c r="BCX11" s="164"/>
      <c r="BCY11" s="164"/>
      <c r="BCZ11" s="164"/>
      <c r="BDA11" s="164"/>
      <c r="BDB11" s="164"/>
      <c r="BDC11" s="164"/>
      <c r="BDD11" s="164"/>
      <c r="BDE11" s="164"/>
      <c r="BDF11" s="164"/>
      <c r="BDG11" s="164"/>
      <c r="BDH11" s="164"/>
      <c r="BDI11" s="164"/>
      <c r="BDJ11" s="164"/>
      <c r="BDK11" s="164"/>
      <c r="BDL11" s="164"/>
      <c r="BDM11" s="164"/>
      <c r="BDN11" s="164"/>
      <c r="BDO11" s="164"/>
      <c r="BDP11" s="164"/>
      <c r="BDQ11" s="164"/>
      <c r="BDR11" s="164"/>
      <c r="BDS11" s="164"/>
      <c r="BDT11" s="164"/>
      <c r="BDU11" s="164"/>
      <c r="BDV11" s="164"/>
      <c r="BDW11" s="164"/>
      <c r="BDX11" s="164"/>
      <c r="BDY11" s="164"/>
      <c r="BDZ11" s="164"/>
      <c r="BEA11" s="164"/>
      <c r="BEB11" s="164"/>
      <c r="BEC11" s="164"/>
      <c r="BED11" s="164"/>
      <c r="BEE11" s="164"/>
      <c r="BEF11" s="164"/>
      <c r="BEG11" s="164"/>
      <c r="BEH11" s="164"/>
      <c r="BEI11" s="164"/>
      <c r="BEJ11" s="164"/>
      <c r="BEK11" s="164"/>
      <c r="BEL11" s="164"/>
      <c r="BEM11" s="164"/>
      <c r="BEN11" s="164"/>
      <c r="BEO11" s="164"/>
      <c r="BEP11" s="164"/>
      <c r="BEQ11" s="164"/>
      <c r="BER11" s="164"/>
      <c r="BES11" s="164"/>
      <c r="BET11" s="164"/>
      <c r="BEU11" s="164"/>
      <c r="BEV11" s="164"/>
      <c r="BEW11" s="164"/>
      <c r="BEX11" s="164"/>
      <c r="BEY11" s="164"/>
      <c r="BEZ11" s="164"/>
      <c r="BFA11" s="164"/>
      <c r="BFB11" s="164"/>
      <c r="BFC11" s="164"/>
      <c r="BFD11" s="164"/>
      <c r="BFE11" s="164"/>
      <c r="BFF11" s="164"/>
      <c r="BFG11" s="164"/>
      <c r="BFH11" s="164"/>
      <c r="BFI11" s="164"/>
      <c r="BFJ11" s="164"/>
      <c r="BFK11" s="164"/>
      <c r="BFL11" s="164"/>
      <c r="BFM11" s="164"/>
      <c r="BFN11" s="164"/>
      <c r="BFO11" s="164"/>
      <c r="BFP11" s="164"/>
      <c r="BFQ11" s="164"/>
      <c r="BFR11" s="164"/>
      <c r="BFS11" s="164"/>
      <c r="BFT11" s="164"/>
      <c r="BFU11" s="164"/>
      <c r="BFV11" s="164"/>
      <c r="BFW11" s="164"/>
      <c r="BFX11" s="164"/>
      <c r="BFY11" s="164"/>
      <c r="BFZ11" s="164"/>
      <c r="BGA11" s="164"/>
      <c r="BGB11" s="164"/>
      <c r="BGC11" s="164"/>
      <c r="BGD11" s="164"/>
      <c r="BGE11" s="164"/>
      <c r="BGF11" s="164"/>
      <c r="BGG11" s="164"/>
      <c r="BGH11" s="164"/>
      <c r="BGI11" s="164"/>
      <c r="BGJ11" s="164"/>
      <c r="BGK11" s="164"/>
      <c r="BGL11" s="164"/>
      <c r="BGM11" s="164"/>
      <c r="BGN11" s="164"/>
      <c r="BGO11" s="164"/>
      <c r="BGP11" s="164"/>
      <c r="BGQ11" s="164"/>
      <c r="BGR11" s="164"/>
      <c r="BGS11" s="164"/>
      <c r="BGT11" s="164"/>
      <c r="BGU11" s="164"/>
      <c r="BGV11" s="164"/>
      <c r="BGW11" s="164"/>
      <c r="BGX11" s="164"/>
      <c r="BGY11" s="164"/>
      <c r="BGZ11" s="164"/>
      <c r="BHA11" s="164"/>
      <c r="BHB11" s="164"/>
      <c r="BHC11" s="164"/>
      <c r="BHD11" s="164"/>
      <c r="BHE11" s="164"/>
      <c r="BHF11" s="164"/>
      <c r="BHG11" s="164"/>
      <c r="BHH11" s="164"/>
      <c r="BHI11" s="164"/>
      <c r="BHJ11" s="164"/>
      <c r="BHK11" s="164"/>
      <c r="BHL11" s="164"/>
      <c r="BHM11" s="164"/>
      <c r="BHN11" s="164"/>
      <c r="BHO11" s="164"/>
      <c r="BHP11" s="164"/>
      <c r="BHQ11" s="164"/>
      <c r="BHR11" s="164"/>
      <c r="BHS11" s="164"/>
      <c r="BHT11" s="164"/>
      <c r="BHU11" s="164"/>
      <c r="BHV11" s="164"/>
      <c r="BHW11" s="164"/>
      <c r="BHX11" s="164"/>
      <c r="BHY11" s="164"/>
      <c r="BHZ11" s="164"/>
      <c r="BIA11" s="164"/>
      <c r="BIB11" s="164"/>
      <c r="BIC11" s="164"/>
      <c r="BID11" s="164"/>
      <c r="BIE11" s="164"/>
      <c r="BIF11" s="164"/>
      <c r="BIG11" s="164"/>
      <c r="BIH11" s="164"/>
      <c r="BII11" s="164"/>
      <c r="BIJ11" s="164"/>
      <c r="BIK11" s="164"/>
      <c r="BIL11" s="164"/>
      <c r="BIM11" s="164"/>
      <c r="BIN11" s="164"/>
      <c r="BIO11" s="164"/>
      <c r="BIP11" s="164"/>
      <c r="BIQ11" s="164"/>
      <c r="BIR11" s="164"/>
      <c r="BIS11" s="164"/>
      <c r="BIT11" s="164"/>
      <c r="BIU11" s="164"/>
      <c r="BIV11" s="164"/>
      <c r="BIW11" s="164"/>
      <c r="BIX11" s="164"/>
      <c r="BIY11" s="164"/>
      <c r="BIZ11" s="164"/>
      <c r="BJA11" s="164"/>
      <c r="BJB11" s="164"/>
      <c r="BJC11" s="164"/>
      <c r="BJD11" s="164"/>
      <c r="BJE11" s="164"/>
      <c r="BJF11" s="164"/>
      <c r="BJG11" s="164"/>
      <c r="BJH11" s="164"/>
      <c r="BJI11" s="164"/>
      <c r="BJJ11" s="164"/>
      <c r="BJK11" s="164"/>
      <c r="BJL11" s="164"/>
      <c r="BJM11" s="164"/>
      <c r="BJN11" s="164"/>
      <c r="BJO11" s="164"/>
      <c r="BJP11" s="164"/>
      <c r="BJQ11" s="164"/>
      <c r="BJR11" s="164"/>
      <c r="BJS11" s="164"/>
      <c r="BJT11" s="164"/>
      <c r="BJU11" s="164"/>
      <c r="BJV11" s="164"/>
      <c r="BJW11" s="164"/>
      <c r="BJX11" s="164"/>
      <c r="BJY11" s="164"/>
      <c r="BJZ11" s="164"/>
      <c r="BKA11" s="164"/>
      <c r="BKB11" s="164"/>
      <c r="BKC11" s="164"/>
      <c r="BKD11" s="164"/>
      <c r="BKE11" s="164"/>
      <c r="BKF11" s="164"/>
      <c r="BKG11" s="164"/>
      <c r="BKH11" s="164"/>
      <c r="BKI11" s="164"/>
      <c r="BKJ11" s="164"/>
      <c r="BKK11" s="164"/>
      <c r="BKL11" s="164"/>
      <c r="BKM11" s="164"/>
      <c r="BKN11" s="164"/>
      <c r="BKO11" s="164"/>
      <c r="BKP11" s="164"/>
      <c r="BKQ11" s="164"/>
      <c r="BKR11" s="164"/>
      <c r="BKS11" s="164"/>
      <c r="BKT11" s="164"/>
      <c r="BKU11" s="164"/>
      <c r="BKV11" s="164"/>
      <c r="BKW11" s="164"/>
      <c r="BKX11" s="164"/>
      <c r="BKY11" s="164"/>
      <c r="BKZ11" s="164"/>
      <c r="BLA11" s="164"/>
      <c r="BLB11" s="164"/>
      <c r="BLC11" s="164"/>
      <c r="BLD11" s="164"/>
      <c r="BLE11" s="164"/>
      <c r="BLF11" s="164"/>
      <c r="BLG11" s="164"/>
      <c r="BLH11" s="164"/>
      <c r="BLI11" s="164"/>
      <c r="BLJ11" s="164"/>
      <c r="BLK11" s="164"/>
      <c r="BLL11" s="164"/>
      <c r="BLM11" s="164"/>
      <c r="BLN11" s="164"/>
      <c r="BLO11" s="164"/>
      <c r="BLP11" s="164"/>
      <c r="BLQ11" s="164"/>
      <c r="BLR11" s="164"/>
      <c r="BLS11" s="164"/>
      <c r="BLT11" s="164"/>
      <c r="BLU11" s="164"/>
      <c r="BLV11" s="164"/>
      <c r="BLW11" s="164"/>
      <c r="BLX11" s="164"/>
      <c r="BLY11" s="164"/>
      <c r="BLZ11" s="164"/>
      <c r="BMA11" s="164"/>
      <c r="BMB11" s="164"/>
      <c r="BMC11" s="164"/>
      <c r="BMD11" s="164"/>
      <c r="BME11" s="164"/>
      <c r="BMF11" s="164"/>
      <c r="BMG11" s="164"/>
      <c r="BMH11" s="164"/>
      <c r="BMI11" s="164"/>
      <c r="BMJ11" s="164"/>
      <c r="BMK11" s="164"/>
      <c r="BML11" s="164"/>
      <c r="BMM11" s="164"/>
      <c r="BMN11" s="164"/>
      <c r="BMO11" s="164"/>
      <c r="BMP11" s="164"/>
      <c r="BMQ11" s="164"/>
      <c r="BMR11" s="164"/>
      <c r="BMS11" s="164"/>
      <c r="BMT11" s="164"/>
      <c r="BMU11" s="164"/>
      <c r="BMV11" s="164"/>
      <c r="BMW11" s="164"/>
      <c r="BMX11" s="164"/>
      <c r="BMY11" s="164"/>
      <c r="BMZ11" s="164"/>
      <c r="BNA11" s="164"/>
      <c r="BNB11" s="164"/>
      <c r="BNC11" s="164"/>
      <c r="BND11" s="164"/>
      <c r="BNE11" s="164"/>
      <c r="BNF11" s="164"/>
      <c r="BNG11" s="164"/>
      <c r="BNH11" s="164"/>
      <c r="BNI11" s="164"/>
      <c r="BNJ11" s="164"/>
      <c r="BNK11" s="164"/>
      <c r="BNL11" s="164"/>
      <c r="BNM11" s="164"/>
      <c r="BNN11" s="164"/>
      <c r="BNO11" s="164"/>
      <c r="BNP11" s="164"/>
      <c r="BNQ11" s="164"/>
      <c r="BNR11" s="164"/>
      <c r="BNS11" s="164"/>
      <c r="BNT11" s="164"/>
      <c r="BNU11" s="164"/>
      <c r="BNV11" s="164"/>
      <c r="BNW11" s="164"/>
      <c r="BNX11" s="164"/>
      <c r="BNY11" s="164"/>
      <c r="BNZ11" s="164"/>
      <c r="BOA11" s="164"/>
      <c r="BOB11" s="164"/>
      <c r="BOC11" s="164"/>
      <c r="BOD11" s="164"/>
      <c r="BOE11" s="164"/>
      <c r="BOF11" s="164"/>
      <c r="BOG11" s="164"/>
      <c r="BOH11" s="164"/>
      <c r="BOI11" s="164"/>
      <c r="BOJ11" s="164"/>
      <c r="BOK11" s="164"/>
      <c r="BOL11" s="164"/>
      <c r="BOM11" s="164"/>
      <c r="BON11" s="164"/>
      <c r="BOO11" s="164"/>
      <c r="BOP11" s="164"/>
      <c r="BOQ11" s="164"/>
      <c r="BOR11" s="164"/>
      <c r="BOS11" s="164"/>
      <c r="BOT11" s="164"/>
      <c r="BOU11" s="164"/>
      <c r="BOV11" s="164"/>
      <c r="BOW11" s="164"/>
      <c r="BOX11" s="164"/>
      <c r="BOY11" s="164"/>
      <c r="BOZ11" s="164"/>
      <c r="BPA11" s="164"/>
      <c r="BPB11" s="164"/>
      <c r="BPC11" s="164"/>
      <c r="BPD11" s="164"/>
      <c r="BPE11" s="164"/>
      <c r="BPF11" s="164"/>
      <c r="BPG11" s="164"/>
      <c r="BPH11" s="164"/>
      <c r="BPI11" s="164"/>
      <c r="BPJ11" s="164"/>
      <c r="BPK11" s="164"/>
      <c r="BPL11" s="164"/>
      <c r="BPM11" s="164"/>
      <c r="BPN11" s="164"/>
      <c r="BPO11" s="164"/>
      <c r="BPP11" s="164"/>
      <c r="BPQ11" s="164"/>
      <c r="BPR11" s="164"/>
      <c r="BPS11" s="164"/>
      <c r="BPT11" s="164"/>
      <c r="BPU11" s="164"/>
      <c r="BPV11" s="164"/>
      <c r="BPW11" s="164"/>
      <c r="BPX11" s="164"/>
      <c r="BPY11" s="164"/>
      <c r="BPZ11" s="164"/>
      <c r="BQA11" s="164"/>
      <c r="BQB11" s="164"/>
      <c r="BQC11" s="164"/>
      <c r="BQD11" s="164"/>
      <c r="BQE11" s="164"/>
      <c r="BQF11" s="164"/>
      <c r="BQG11" s="164"/>
      <c r="BQH11" s="164"/>
      <c r="BQI11" s="164"/>
      <c r="BQJ11" s="164"/>
      <c r="BQK11" s="164"/>
      <c r="BQL11" s="164"/>
      <c r="BQM11" s="164"/>
      <c r="BQN11" s="164"/>
      <c r="BQO11" s="164"/>
      <c r="BQP11" s="164"/>
      <c r="BQQ11" s="164"/>
      <c r="BQR11" s="164"/>
      <c r="BQS11" s="164"/>
      <c r="BQT11" s="164"/>
      <c r="BQU11" s="164"/>
      <c r="BQV11" s="164"/>
      <c r="BQW11" s="164"/>
      <c r="BQX11" s="164"/>
      <c r="BQY11" s="164"/>
      <c r="BQZ11" s="164"/>
      <c r="BRA11" s="164"/>
      <c r="BRB11" s="164"/>
      <c r="BRC11" s="164"/>
      <c r="BRD11" s="164"/>
      <c r="BRE11" s="164"/>
      <c r="BRF11" s="164"/>
      <c r="BRG11" s="164"/>
      <c r="BRH11" s="164"/>
      <c r="BRI11" s="164"/>
      <c r="BRJ11" s="164"/>
      <c r="BRK11" s="164"/>
      <c r="BRL11" s="164"/>
      <c r="BRM11" s="164"/>
      <c r="BRN11" s="164"/>
      <c r="BRO11" s="164"/>
      <c r="BRP11" s="164"/>
      <c r="BRQ11" s="164"/>
      <c r="BRR11" s="164"/>
      <c r="BRS11" s="164"/>
      <c r="BRT11" s="164"/>
      <c r="BRU11" s="164"/>
      <c r="BRV11" s="164"/>
      <c r="BRW11" s="164"/>
      <c r="BRX11" s="164"/>
      <c r="BRY11" s="164"/>
      <c r="BRZ11" s="164"/>
      <c r="BSA11" s="164"/>
      <c r="BSB11" s="164"/>
      <c r="BSC11" s="164"/>
      <c r="BSD11" s="164"/>
      <c r="BSE11" s="164"/>
      <c r="BSF11" s="164"/>
      <c r="BSG11" s="164"/>
      <c r="BSH11" s="164"/>
      <c r="BSI11" s="164"/>
      <c r="BSJ11" s="164"/>
      <c r="BSK11" s="164"/>
      <c r="BSL11" s="164"/>
      <c r="BSM11" s="164"/>
      <c r="BSN11" s="164"/>
      <c r="BSO11" s="164"/>
      <c r="BSP11" s="164"/>
      <c r="BSQ11" s="164"/>
      <c r="BSR11" s="164"/>
      <c r="BSS11" s="164"/>
      <c r="BST11" s="164"/>
      <c r="BSU11" s="164"/>
      <c r="BSV11" s="164"/>
      <c r="BSW11" s="164"/>
      <c r="BSX11" s="164"/>
      <c r="BSY11" s="164"/>
      <c r="BSZ11" s="164"/>
      <c r="BTA11" s="164"/>
      <c r="BTB11" s="164"/>
      <c r="BTC11" s="164"/>
      <c r="BTD11" s="164"/>
      <c r="BTE11" s="164"/>
      <c r="BTF11" s="164"/>
      <c r="BTG11" s="164"/>
      <c r="BTH11" s="164"/>
      <c r="BTI11" s="164"/>
      <c r="BTJ11" s="164"/>
      <c r="BTK11" s="164"/>
      <c r="BTL11" s="164"/>
      <c r="BTM11" s="164"/>
      <c r="BTN11" s="164"/>
      <c r="BTO11" s="164"/>
      <c r="BTP11" s="164"/>
      <c r="BTQ11" s="164"/>
      <c r="BTR11" s="164"/>
      <c r="BTS11" s="164"/>
      <c r="BTT11" s="164"/>
      <c r="BTU11" s="164"/>
      <c r="BTV11" s="164"/>
      <c r="BTW11" s="164"/>
      <c r="BTX11" s="164"/>
      <c r="BTY11" s="164"/>
      <c r="BTZ11" s="164"/>
      <c r="BUA11" s="164"/>
      <c r="BUB11" s="164"/>
      <c r="BUC11" s="164"/>
      <c r="BUD11" s="164"/>
      <c r="BUE11" s="164"/>
      <c r="BUF11" s="164"/>
      <c r="BUG11" s="164"/>
      <c r="BUH11" s="164"/>
      <c r="BUI11" s="164"/>
      <c r="BUJ11" s="164"/>
      <c r="BUK11" s="164"/>
      <c r="BUL11" s="164"/>
      <c r="BUM11" s="164"/>
      <c r="BUN11" s="164"/>
      <c r="BUO11" s="164"/>
      <c r="BUP11" s="164"/>
      <c r="BUQ11" s="164"/>
      <c r="BUR11" s="164"/>
      <c r="BUS11" s="164"/>
      <c r="BUT11" s="164"/>
      <c r="BUU11" s="164"/>
      <c r="BUV11" s="164"/>
      <c r="BUW11" s="164"/>
      <c r="BUX11" s="164"/>
      <c r="BUY11" s="164"/>
      <c r="BUZ11" s="164"/>
      <c r="BVA11" s="164"/>
      <c r="BVB11" s="164"/>
      <c r="BVC11" s="164"/>
      <c r="BVD11" s="164"/>
      <c r="BVE11" s="164"/>
      <c r="BVF11" s="164"/>
      <c r="BVG11" s="164"/>
      <c r="BVH11" s="164"/>
      <c r="BVI11" s="164"/>
      <c r="BVJ11" s="164"/>
      <c r="BVK11" s="164"/>
      <c r="BVL11" s="164"/>
      <c r="BVM11" s="164"/>
      <c r="BVN11" s="164"/>
      <c r="BVO11" s="164"/>
      <c r="BVP11" s="164"/>
      <c r="BVQ11" s="164"/>
      <c r="BVR11" s="164"/>
      <c r="BVS11" s="164"/>
      <c r="BVT11" s="164"/>
      <c r="BVU11" s="164"/>
      <c r="BVV11" s="164"/>
      <c r="BVW11" s="164"/>
      <c r="BVX11" s="164"/>
      <c r="BVY11" s="164"/>
      <c r="BVZ11" s="164"/>
      <c r="BWA11" s="164"/>
      <c r="BWB11" s="164"/>
      <c r="BWC11" s="164"/>
      <c r="BWD11" s="164"/>
      <c r="BWE11" s="164"/>
      <c r="BWF11" s="164"/>
      <c r="BWG11" s="164"/>
      <c r="BWH11" s="164"/>
      <c r="BWI11" s="164"/>
      <c r="BWJ11" s="164"/>
      <c r="BWK11" s="164"/>
      <c r="BWL11" s="164"/>
      <c r="BWM11" s="164"/>
      <c r="BWN11" s="164"/>
      <c r="BWO11" s="164"/>
      <c r="BWP11" s="164"/>
      <c r="BWQ11" s="164"/>
      <c r="BWR11" s="164"/>
      <c r="BWS11" s="164"/>
      <c r="BWT11" s="164"/>
      <c r="BWU11" s="164"/>
      <c r="BWV11" s="164"/>
      <c r="BWW11" s="164"/>
      <c r="BWX11" s="164"/>
      <c r="BWY11" s="164"/>
      <c r="BWZ11" s="164"/>
      <c r="BXA11" s="164"/>
      <c r="BXB11" s="164"/>
      <c r="BXC11" s="164"/>
      <c r="BXD11" s="164"/>
      <c r="BXE11" s="164"/>
      <c r="BXF11" s="164"/>
      <c r="BXG11" s="164"/>
      <c r="BXH11" s="164"/>
      <c r="BXI11" s="164"/>
      <c r="BXJ11" s="164"/>
      <c r="BXK11" s="164"/>
      <c r="BXL11" s="164"/>
      <c r="BXM11" s="164"/>
      <c r="BXN11" s="164"/>
      <c r="BXO11" s="164"/>
      <c r="BXP11" s="164"/>
      <c r="BXQ11" s="164"/>
      <c r="BXR11" s="164"/>
      <c r="BXS11" s="164"/>
      <c r="BXT11" s="164"/>
      <c r="BXU11" s="164"/>
      <c r="BXV11" s="164"/>
      <c r="BXW11" s="164"/>
      <c r="BXX11" s="164"/>
      <c r="BXY11" s="164"/>
      <c r="BXZ11" s="164"/>
      <c r="BYA11" s="164"/>
      <c r="BYB11" s="164"/>
      <c r="BYC11" s="164"/>
      <c r="BYD11" s="164"/>
      <c r="BYE11" s="164"/>
      <c r="BYF11" s="164"/>
      <c r="BYG11" s="164"/>
      <c r="BYH11" s="164"/>
      <c r="BYI11" s="164"/>
      <c r="BYJ11" s="164"/>
      <c r="BYK11" s="164"/>
      <c r="BYL11" s="164"/>
      <c r="BYM11" s="164"/>
      <c r="BYN11" s="164"/>
      <c r="BYO11" s="164"/>
      <c r="BYP11" s="164"/>
      <c r="BYQ11" s="164"/>
      <c r="BYR11" s="164"/>
      <c r="BYS11" s="164"/>
      <c r="BYT11" s="164"/>
      <c r="BYU11" s="164"/>
      <c r="BYV11" s="164"/>
      <c r="BYW11" s="164"/>
      <c r="BYX11" s="164"/>
      <c r="BYY11" s="164"/>
      <c r="BYZ11" s="164"/>
      <c r="BZA11" s="164"/>
      <c r="BZB11" s="164"/>
      <c r="BZC11" s="164"/>
      <c r="BZD11" s="164"/>
      <c r="BZE11" s="164"/>
      <c r="BZF11" s="164"/>
      <c r="BZG11" s="164"/>
      <c r="BZH11" s="164"/>
      <c r="BZI11" s="164"/>
      <c r="BZJ11" s="164"/>
      <c r="BZK11" s="164"/>
      <c r="BZL11" s="164"/>
      <c r="BZM11" s="164"/>
      <c r="BZN11" s="164"/>
      <c r="BZO11" s="164"/>
      <c r="BZP11" s="164"/>
      <c r="BZQ11" s="164"/>
      <c r="BZR11" s="164"/>
      <c r="BZS11" s="164"/>
      <c r="BZT11" s="164"/>
      <c r="BZU11" s="164"/>
      <c r="BZV11" s="164"/>
      <c r="BZW11" s="164"/>
      <c r="BZX11" s="164"/>
      <c r="BZY11" s="164"/>
      <c r="BZZ11" s="164"/>
      <c r="CAA11" s="164"/>
      <c r="CAB11" s="164"/>
      <c r="CAC11" s="164"/>
      <c r="CAD11" s="164"/>
      <c r="CAE11" s="164"/>
      <c r="CAF11" s="164"/>
      <c r="CAG11" s="164"/>
      <c r="CAH11" s="164"/>
      <c r="CAI11" s="164"/>
      <c r="CAJ11" s="164"/>
      <c r="CAK11" s="164"/>
      <c r="CAL11" s="164"/>
      <c r="CAM11" s="164"/>
      <c r="CAN11" s="164"/>
      <c r="CAO11" s="164"/>
      <c r="CAP11" s="164"/>
      <c r="CAQ11" s="164"/>
      <c r="CAR11" s="164"/>
      <c r="CAS11" s="164"/>
      <c r="CAT11" s="164"/>
      <c r="CAU11" s="164"/>
      <c r="CAV11" s="164"/>
      <c r="CAW11" s="164"/>
      <c r="CAX11" s="164"/>
      <c r="CAY11" s="164"/>
      <c r="CAZ11" s="164"/>
      <c r="CBA11" s="164"/>
      <c r="CBB11" s="164"/>
      <c r="CBC11" s="164"/>
      <c r="CBD11" s="164"/>
      <c r="CBE11" s="164"/>
      <c r="CBF11" s="164"/>
      <c r="CBG11" s="164"/>
      <c r="CBH11" s="164"/>
      <c r="CBI11" s="164"/>
      <c r="CBJ11" s="164"/>
      <c r="CBK11" s="164"/>
      <c r="CBL11" s="164"/>
      <c r="CBM11" s="164"/>
      <c r="CBN11" s="164"/>
      <c r="CBO11" s="164"/>
      <c r="CBP11" s="164"/>
      <c r="CBQ11" s="164"/>
      <c r="CBR11" s="164"/>
      <c r="CBS11" s="164"/>
      <c r="CBT11" s="164"/>
      <c r="CBU11" s="164"/>
      <c r="CBV11" s="164"/>
      <c r="CBW11" s="164"/>
      <c r="CBX11" s="164"/>
      <c r="CBY11" s="164"/>
      <c r="CBZ11" s="164"/>
      <c r="CCA11" s="164"/>
      <c r="CCB11" s="164"/>
      <c r="CCC11" s="164"/>
      <c r="CCD11" s="164"/>
      <c r="CCE11" s="164"/>
      <c r="CCF11" s="164"/>
      <c r="CCG11" s="164"/>
      <c r="CCH11" s="164"/>
      <c r="CCI11" s="164"/>
      <c r="CCJ11" s="164"/>
      <c r="CCK11" s="164"/>
      <c r="CCL11" s="164"/>
      <c r="CCM11" s="164"/>
      <c r="CCN11" s="164"/>
      <c r="CCO11" s="164"/>
      <c r="CCP11" s="164"/>
      <c r="CCQ11" s="164"/>
      <c r="CCR11" s="164"/>
      <c r="CCS11" s="164"/>
      <c r="CCT11" s="164"/>
      <c r="CCU11" s="164"/>
      <c r="CCV11" s="164"/>
      <c r="CCW11" s="164"/>
      <c r="CCX11" s="164"/>
      <c r="CCY11" s="164"/>
      <c r="CCZ11" s="164"/>
      <c r="CDA11" s="164"/>
      <c r="CDB11" s="164"/>
      <c r="CDC11" s="164"/>
      <c r="CDD11" s="164"/>
      <c r="CDE11" s="164"/>
      <c r="CDF11" s="164"/>
      <c r="CDG11" s="164"/>
      <c r="CDH11" s="164"/>
      <c r="CDI11" s="164"/>
      <c r="CDJ11" s="164"/>
      <c r="CDK11" s="164"/>
      <c r="CDL11" s="164"/>
      <c r="CDM11" s="164"/>
      <c r="CDN11" s="164"/>
      <c r="CDO11" s="164"/>
      <c r="CDP11" s="164"/>
      <c r="CDQ11" s="164"/>
      <c r="CDR11" s="164"/>
      <c r="CDS11" s="164"/>
      <c r="CDT11" s="164"/>
      <c r="CDU11" s="164"/>
      <c r="CDV11" s="164"/>
      <c r="CDW11" s="164"/>
      <c r="CDX11" s="164"/>
      <c r="CDY11" s="164"/>
      <c r="CDZ11" s="164"/>
      <c r="CEA11" s="164"/>
      <c r="CEB11" s="164"/>
      <c r="CEC11" s="164"/>
      <c r="CED11" s="164"/>
      <c r="CEE11" s="164"/>
      <c r="CEF11" s="164"/>
      <c r="CEG11" s="164"/>
      <c r="CEH11" s="164"/>
      <c r="CEI11" s="164"/>
      <c r="CEJ11" s="164"/>
      <c r="CEK11" s="164"/>
      <c r="CEL11" s="164"/>
      <c r="CEM11" s="164"/>
      <c r="CEN11" s="164"/>
      <c r="CEO11" s="164"/>
      <c r="CEP11" s="164"/>
      <c r="CEQ11" s="164"/>
      <c r="CER11" s="164"/>
      <c r="CES11" s="164"/>
      <c r="CET11" s="164"/>
      <c r="CEU11" s="164"/>
      <c r="CEV11" s="164"/>
      <c r="CEW11" s="164"/>
      <c r="CEX11" s="164"/>
      <c r="CEY11" s="164"/>
      <c r="CEZ11" s="164"/>
      <c r="CFA11" s="164"/>
      <c r="CFB11" s="164"/>
      <c r="CFC11" s="164"/>
      <c r="CFD11" s="164"/>
      <c r="CFE11" s="164"/>
      <c r="CFF11" s="164"/>
      <c r="CFG11" s="164"/>
      <c r="CFH11" s="164"/>
      <c r="CFI11" s="164"/>
      <c r="CFJ11" s="164"/>
      <c r="CFK11" s="164"/>
      <c r="CFL11" s="164"/>
      <c r="CFM11" s="164"/>
      <c r="CFN11" s="164"/>
      <c r="CFO11" s="164"/>
      <c r="CFP11" s="164"/>
      <c r="CFQ11" s="164"/>
      <c r="CFR11" s="164"/>
      <c r="CFS11" s="164"/>
      <c r="CFT11" s="164"/>
      <c r="CFU11" s="164"/>
      <c r="CFV11" s="164"/>
      <c r="CFW11" s="164"/>
      <c r="CFX11" s="164"/>
      <c r="CFY11" s="164"/>
      <c r="CFZ11" s="164"/>
      <c r="CGA11" s="164"/>
      <c r="CGB11" s="164"/>
      <c r="CGC11" s="164"/>
      <c r="CGD11" s="164"/>
      <c r="CGE11" s="164"/>
      <c r="CGF11" s="164"/>
      <c r="CGG11" s="164"/>
      <c r="CGH11" s="164"/>
      <c r="CGI11" s="164"/>
      <c r="CGJ11" s="164"/>
      <c r="CGK11" s="164"/>
      <c r="CGL11" s="164"/>
      <c r="CGM11" s="164"/>
      <c r="CGN11" s="164"/>
      <c r="CGO11" s="164"/>
      <c r="CGP11" s="164"/>
      <c r="CGQ11" s="164"/>
      <c r="CGR11" s="164"/>
      <c r="CGS11" s="164"/>
      <c r="CGT11" s="164"/>
      <c r="CGU11" s="164"/>
      <c r="CGV11" s="164"/>
      <c r="CGW11" s="164"/>
      <c r="CGX11" s="164"/>
      <c r="CGY11" s="164"/>
      <c r="CGZ11" s="164"/>
      <c r="CHA11" s="164"/>
      <c r="CHB11" s="164"/>
      <c r="CHC11" s="164"/>
      <c r="CHD11" s="164"/>
      <c r="CHE11" s="164"/>
      <c r="CHF11" s="164"/>
      <c r="CHG11" s="164"/>
      <c r="CHH11" s="164"/>
      <c r="CHI11" s="164"/>
      <c r="CHJ11" s="164"/>
      <c r="CHK11" s="164"/>
      <c r="CHL11" s="164"/>
      <c r="CHM11" s="164"/>
      <c r="CHN11" s="164"/>
      <c r="CHO11" s="164"/>
      <c r="CHP11" s="164"/>
      <c r="CHQ11" s="164"/>
      <c r="CHR11" s="164"/>
      <c r="CHS11" s="164"/>
      <c r="CHT11" s="164"/>
      <c r="CHU11" s="164"/>
      <c r="CHV11" s="164"/>
      <c r="CHW11" s="164"/>
      <c r="CHX11" s="164"/>
      <c r="CHY11" s="164"/>
      <c r="CHZ11" s="164"/>
      <c r="CIA11" s="164"/>
      <c r="CIB11" s="164"/>
      <c r="CIC11" s="164"/>
      <c r="CID11" s="164"/>
      <c r="CIE11" s="164"/>
      <c r="CIF11" s="164"/>
      <c r="CIG11" s="164"/>
      <c r="CIH11" s="164"/>
      <c r="CII11" s="164"/>
      <c r="CIJ11" s="164"/>
      <c r="CIK11" s="164"/>
      <c r="CIL11" s="164"/>
      <c r="CIM11" s="164"/>
      <c r="CIN11" s="164"/>
      <c r="CIO11" s="164"/>
      <c r="CIP11" s="164"/>
      <c r="CIQ11" s="164"/>
      <c r="CIR11" s="164"/>
      <c r="CIS11" s="164"/>
      <c r="CIT11" s="164"/>
      <c r="CIU11" s="164"/>
      <c r="CIV11" s="164"/>
      <c r="CIW11" s="164"/>
      <c r="CIX11" s="164"/>
      <c r="CIY11" s="164"/>
      <c r="CIZ11" s="164"/>
      <c r="CJA11" s="164"/>
      <c r="CJB11" s="164"/>
      <c r="CJC11" s="164"/>
      <c r="CJD11" s="164"/>
      <c r="CJE11" s="164"/>
      <c r="CJF11" s="164"/>
      <c r="CJG11" s="164"/>
      <c r="CJH11" s="164"/>
      <c r="CJI11" s="164"/>
      <c r="CJJ11" s="164"/>
      <c r="CJK11" s="164"/>
      <c r="CJL11" s="164"/>
      <c r="CJM11" s="164"/>
      <c r="CJN11" s="164"/>
      <c r="CJO11" s="164"/>
      <c r="CJP11" s="164"/>
      <c r="CJQ11" s="164"/>
      <c r="CJR11" s="164"/>
      <c r="CJS11" s="164"/>
      <c r="CJT11" s="164"/>
      <c r="CJU11" s="164"/>
      <c r="CJV11" s="164"/>
      <c r="CJW11" s="164"/>
      <c r="CJX11" s="164"/>
      <c r="CJY11" s="164"/>
      <c r="CJZ11" s="164"/>
      <c r="CKA11" s="164"/>
      <c r="CKB11" s="164"/>
      <c r="CKC11" s="164"/>
      <c r="CKD11" s="164"/>
      <c r="CKE11" s="164"/>
      <c r="CKF11" s="164"/>
      <c r="CKG11" s="164"/>
      <c r="CKH11" s="164"/>
      <c r="CKI11" s="164"/>
      <c r="CKJ11" s="164"/>
      <c r="CKK11" s="164"/>
      <c r="CKL11" s="164"/>
      <c r="CKM11" s="164"/>
      <c r="CKN11" s="164"/>
      <c r="CKO11" s="164"/>
      <c r="CKP11" s="164"/>
      <c r="CKQ11" s="164"/>
      <c r="CKR11" s="164"/>
      <c r="CKS11" s="164"/>
      <c r="CKT11" s="164"/>
      <c r="CKU11" s="164"/>
      <c r="CKV11" s="164"/>
      <c r="CKW11" s="164"/>
      <c r="CKX11" s="164"/>
      <c r="CKY11" s="164"/>
      <c r="CKZ11" s="164"/>
      <c r="CLA11" s="164"/>
      <c r="CLB11" s="164"/>
      <c r="CLC11" s="164"/>
      <c r="CLD11" s="164"/>
      <c r="CLE11" s="164"/>
      <c r="CLF11" s="164"/>
      <c r="CLG11" s="164"/>
      <c r="CLH11" s="164"/>
      <c r="CLI11" s="164"/>
      <c r="CLJ11" s="164"/>
      <c r="CLK11" s="164"/>
      <c r="CLL11" s="164"/>
      <c r="CLM11" s="164"/>
      <c r="CLN11" s="164"/>
      <c r="CLO11" s="164"/>
      <c r="CLP11" s="164"/>
      <c r="CLQ11" s="164"/>
      <c r="CLR11" s="164"/>
      <c r="CLS11" s="164"/>
      <c r="CLT11" s="164"/>
      <c r="CLU11" s="164"/>
      <c r="CLV11" s="164"/>
      <c r="CLW11" s="164"/>
      <c r="CLX11" s="164"/>
      <c r="CLY11" s="164"/>
      <c r="CLZ11" s="164"/>
      <c r="CMA11" s="164"/>
      <c r="CMB11" s="164"/>
      <c r="CMC11" s="164"/>
      <c r="CMD11" s="164"/>
      <c r="CME11" s="164"/>
      <c r="CMF11" s="164"/>
      <c r="CMG11" s="164"/>
      <c r="CMH11" s="164"/>
      <c r="CMI11" s="164"/>
      <c r="CMJ11" s="164"/>
      <c r="CMK11" s="164"/>
      <c r="CML11" s="164"/>
      <c r="CMM11" s="164"/>
      <c r="CMN11" s="164"/>
      <c r="CMO11" s="164"/>
      <c r="CMP11" s="164"/>
      <c r="CMQ11" s="164"/>
      <c r="CMR11" s="164"/>
      <c r="CMS11" s="164"/>
      <c r="CMT11" s="164"/>
      <c r="CMU11" s="164"/>
      <c r="CMV11" s="164"/>
      <c r="CMW11" s="164"/>
      <c r="CMX11" s="164"/>
      <c r="CMY11" s="164"/>
      <c r="CMZ11" s="164"/>
      <c r="CNA11" s="164"/>
      <c r="CNB11" s="164"/>
      <c r="CNC11" s="164"/>
      <c r="CND11" s="164"/>
      <c r="CNE11" s="164"/>
      <c r="CNF11" s="164"/>
      <c r="CNG11" s="164"/>
      <c r="CNH11" s="164"/>
      <c r="CNI11" s="164"/>
      <c r="CNJ11" s="164"/>
      <c r="CNK11" s="164"/>
      <c r="CNL11" s="164"/>
      <c r="CNM11" s="164"/>
      <c r="CNN11" s="164"/>
      <c r="CNO11" s="164"/>
      <c r="CNP11" s="164"/>
      <c r="CNQ11" s="164"/>
      <c r="CNR11" s="164"/>
      <c r="CNS11" s="164"/>
      <c r="CNT11" s="164"/>
      <c r="CNU11" s="164"/>
      <c r="CNV11" s="164"/>
      <c r="CNW11" s="164"/>
      <c r="CNX11" s="164"/>
      <c r="CNY11" s="164"/>
      <c r="CNZ11" s="164"/>
      <c r="COA11" s="164"/>
      <c r="COB11" s="164"/>
      <c r="COC11" s="164"/>
      <c r="COD11" s="164"/>
      <c r="COE11" s="164"/>
      <c r="COF11" s="164"/>
      <c r="COG11" s="164"/>
      <c r="COH11" s="164"/>
      <c r="COI11" s="164"/>
      <c r="COJ11" s="164"/>
      <c r="COK11" s="164"/>
      <c r="COL11" s="164"/>
      <c r="COM11" s="164"/>
      <c r="CON11" s="164"/>
      <c r="COO11" s="164"/>
      <c r="COP11" s="164"/>
      <c r="COQ11" s="164"/>
      <c r="COR11" s="164"/>
      <c r="COS11" s="164"/>
      <c r="COT11" s="164"/>
      <c r="COU11" s="164"/>
      <c r="COV11" s="164"/>
      <c r="COW11" s="164"/>
      <c r="COX11" s="164"/>
      <c r="COY11" s="164"/>
      <c r="COZ11" s="164"/>
      <c r="CPA11" s="164"/>
      <c r="CPB11" s="164"/>
      <c r="CPC11" s="164"/>
      <c r="CPD11" s="164"/>
      <c r="CPE11" s="164"/>
      <c r="CPF11" s="164"/>
      <c r="CPG11" s="164"/>
      <c r="CPH11" s="164"/>
      <c r="CPI11" s="164"/>
      <c r="CPJ11" s="164"/>
      <c r="CPK11" s="164"/>
      <c r="CPL11" s="164"/>
      <c r="CPM11" s="164"/>
      <c r="CPN11" s="164"/>
      <c r="CPO11" s="164"/>
      <c r="CPP11" s="164"/>
      <c r="CPQ11" s="164"/>
      <c r="CPR11" s="164"/>
      <c r="CPS11" s="164"/>
      <c r="CPT11" s="164"/>
      <c r="CPU11" s="164"/>
      <c r="CPV11" s="164"/>
      <c r="CPW11" s="164"/>
      <c r="CPX11" s="164"/>
      <c r="CPY11" s="164"/>
      <c r="CPZ11" s="164"/>
      <c r="CQA11" s="164"/>
      <c r="CQB11" s="164"/>
      <c r="CQC11" s="164"/>
      <c r="CQD11" s="164"/>
      <c r="CQE11" s="164"/>
      <c r="CQF11" s="164"/>
      <c r="CQG11" s="164"/>
      <c r="CQH11" s="164"/>
      <c r="CQI11" s="164"/>
      <c r="CQJ11" s="164"/>
      <c r="CQK11" s="164"/>
      <c r="CQL11" s="164"/>
      <c r="CQM11" s="164"/>
      <c r="CQN11" s="164"/>
      <c r="CQO11" s="164"/>
      <c r="CQP11" s="164"/>
      <c r="CQQ11" s="164"/>
      <c r="CQR11" s="164"/>
      <c r="CQS11" s="164"/>
      <c r="CQT11" s="164"/>
      <c r="CQU11" s="164"/>
      <c r="CQV11" s="164"/>
      <c r="CQW11" s="164"/>
      <c r="CQX11" s="164"/>
      <c r="CQY11" s="164"/>
      <c r="CQZ11" s="164"/>
      <c r="CRA11" s="164"/>
      <c r="CRB11" s="164"/>
      <c r="CRC11" s="164"/>
      <c r="CRD11" s="164"/>
      <c r="CRE11" s="164"/>
      <c r="CRF11" s="164"/>
      <c r="CRG11" s="164"/>
      <c r="CRH11" s="164"/>
      <c r="CRI11" s="164"/>
      <c r="CRJ11" s="164"/>
      <c r="CRK11" s="164"/>
      <c r="CRL11" s="164"/>
      <c r="CRM11" s="164"/>
      <c r="CRN11" s="164"/>
      <c r="CRO11" s="164"/>
      <c r="CRP11" s="164"/>
      <c r="CRQ11" s="164"/>
      <c r="CRR11" s="164"/>
      <c r="CRS11" s="164"/>
      <c r="CRT11" s="164"/>
      <c r="CRU11" s="164"/>
      <c r="CRV11" s="164"/>
      <c r="CRW11" s="164"/>
      <c r="CRX11" s="164"/>
      <c r="CRY11" s="164"/>
      <c r="CRZ11" s="164"/>
      <c r="CSA11" s="164"/>
      <c r="CSB11" s="164"/>
      <c r="CSC11" s="164"/>
      <c r="CSD11" s="164"/>
      <c r="CSE11" s="164"/>
      <c r="CSF11" s="164"/>
      <c r="CSG11" s="164"/>
      <c r="CSH11" s="164"/>
      <c r="CSI11" s="164"/>
      <c r="CSJ11" s="164"/>
      <c r="CSK11" s="164"/>
      <c r="CSL11" s="164"/>
      <c r="CSM11" s="164"/>
      <c r="CSN11" s="164"/>
      <c r="CSO11" s="164"/>
      <c r="CSP11" s="164"/>
      <c r="CSQ11" s="164"/>
      <c r="CSR11" s="164"/>
      <c r="CSS11" s="164"/>
      <c r="CST11" s="164"/>
      <c r="CSU11" s="164"/>
      <c r="CSV11" s="164"/>
      <c r="CSW11" s="164"/>
      <c r="CSX11" s="164"/>
      <c r="CSY11" s="164"/>
      <c r="CSZ11" s="164"/>
      <c r="CTA11" s="164"/>
      <c r="CTB11" s="164"/>
      <c r="CTC11" s="164"/>
      <c r="CTD11" s="164"/>
      <c r="CTE11" s="164"/>
      <c r="CTF11" s="164"/>
      <c r="CTG11" s="164"/>
      <c r="CTH11" s="164"/>
      <c r="CTI11" s="164"/>
      <c r="CTJ11" s="164"/>
      <c r="CTK11" s="164"/>
      <c r="CTL11" s="164"/>
      <c r="CTM11" s="164"/>
      <c r="CTN11" s="164"/>
      <c r="CTO11" s="164"/>
      <c r="CTP11" s="164"/>
      <c r="CTQ11" s="164"/>
      <c r="CTR11" s="164"/>
      <c r="CTS11" s="164"/>
      <c r="CTT11" s="164"/>
      <c r="CTU11" s="164"/>
      <c r="CTV11" s="164"/>
      <c r="CTW11" s="164"/>
      <c r="CTX11" s="164"/>
      <c r="CTY11" s="164"/>
      <c r="CTZ11" s="164"/>
      <c r="CUA11" s="164"/>
      <c r="CUB11" s="164"/>
      <c r="CUC11" s="164"/>
      <c r="CUD11" s="164"/>
      <c r="CUE11" s="164"/>
      <c r="CUF11" s="164"/>
      <c r="CUG11" s="164"/>
      <c r="CUH11" s="164"/>
      <c r="CUI11" s="164"/>
      <c r="CUJ11" s="164"/>
      <c r="CUK11" s="164"/>
      <c r="CUL11" s="164"/>
      <c r="CUM11" s="164"/>
      <c r="CUN11" s="164"/>
      <c r="CUO11" s="164"/>
      <c r="CUP11" s="164"/>
      <c r="CUQ11" s="164"/>
      <c r="CUR11" s="164"/>
      <c r="CUS11" s="164"/>
      <c r="CUT11" s="164"/>
      <c r="CUU11" s="164"/>
      <c r="CUV11" s="164"/>
      <c r="CUW11" s="164"/>
      <c r="CUX11" s="164"/>
      <c r="CUY11" s="164"/>
      <c r="CUZ11" s="164"/>
      <c r="CVA11" s="164"/>
      <c r="CVB11" s="164"/>
      <c r="CVC11" s="164"/>
      <c r="CVD11" s="164"/>
      <c r="CVE11" s="164"/>
      <c r="CVF11" s="164"/>
      <c r="CVG11" s="164"/>
      <c r="CVH11" s="164"/>
      <c r="CVI11" s="164"/>
      <c r="CVJ11" s="164"/>
      <c r="CVK11" s="164"/>
      <c r="CVL11" s="164"/>
      <c r="CVM11" s="164"/>
      <c r="CVN11" s="164"/>
      <c r="CVO11" s="164"/>
      <c r="CVP11" s="164"/>
      <c r="CVQ11" s="164"/>
      <c r="CVR11" s="164"/>
      <c r="CVS11" s="164"/>
      <c r="CVT11" s="164"/>
      <c r="CVU11" s="164"/>
      <c r="CVV11" s="164"/>
      <c r="CVW11" s="164"/>
      <c r="CVX11" s="164"/>
      <c r="CVY11" s="164"/>
      <c r="CVZ11" s="164"/>
      <c r="CWA11" s="164"/>
      <c r="CWB11" s="164"/>
      <c r="CWC11" s="164"/>
      <c r="CWD11" s="164"/>
      <c r="CWE11" s="164"/>
      <c r="CWF11" s="164"/>
      <c r="CWG11" s="164"/>
      <c r="CWH11" s="164"/>
      <c r="CWI11" s="164"/>
      <c r="CWJ11" s="164"/>
      <c r="CWK11" s="164"/>
      <c r="CWL11" s="164"/>
      <c r="CWM11" s="164"/>
      <c r="CWN11" s="164"/>
      <c r="CWO11" s="164"/>
      <c r="CWP11" s="164"/>
      <c r="CWQ11" s="164"/>
      <c r="CWR11" s="164"/>
      <c r="CWS11" s="164"/>
      <c r="CWT11" s="164"/>
      <c r="CWU11" s="164"/>
      <c r="CWV11" s="164"/>
      <c r="CWW11" s="164"/>
      <c r="CWX11" s="164"/>
      <c r="CWY11" s="164"/>
      <c r="CWZ11" s="164"/>
      <c r="CXA11" s="164"/>
      <c r="CXB11" s="164"/>
      <c r="CXC11" s="164"/>
      <c r="CXD11" s="164"/>
      <c r="CXE11" s="164"/>
      <c r="CXF11" s="164"/>
      <c r="CXG11" s="164"/>
      <c r="CXH11" s="164"/>
      <c r="CXI11" s="164"/>
      <c r="CXJ11" s="164"/>
      <c r="CXK11" s="164"/>
      <c r="CXL11" s="164"/>
      <c r="CXM11" s="164"/>
      <c r="CXN11" s="164"/>
      <c r="CXO11" s="164"/>
      <c r="CXP11" s="164"/>
      <c r="CXQ11" s="164"/>
      <c r="CXR11" s="164"/>
      <c r="CXS11" s="164"/>
      <c r="CXT11" s="164"/>
      <c r="CXU11" s="164"/>
      <c r="CXV11" s="164"/>
      <c r="CXW11" s="164"/>
      <c r="CXX11" s="164"/>
      <c r="CXY11" s="164"/>
      <c r="CXZ11" s="164"/>
      <c r="CYA11" s="164"/>
      <c r="CYB11" s="164"/>
      <c r="CYC11" s="164"/>
      <c r="CYD11" s="164"/>
      <c r="CYE11" s="164"/>
      <c r="CYF11" s="164"/>
      <c r="CYG11" s="164"/>
      <c r="CYH11" s="164"/>
      <c r="CYI11" s="164"/>
      <c r="CYJ11" s="164"/>
      <c r="CYK11" s="164"/>
      <c r="CYL11" s="164"/>
      <c r="CYM11" s="164"/>
      <c r="CYN11" s="164"/>
      <c r="CYO11" s="164"/>
      <c r="CYP11" s="164"/>
      <c r="CYQ11" s="164"/>
      <c r="CYR11" s="164"/>
      <c r="CYS11" s="164"/>
      <c r="CYT11" s="164"/>
      <c r="CYU11" s="164"/>
      <c r="CYV11" s="164"/>
      <c r="CYW11" s="164"/>
      <c r="CYX11" s="164"/>
      <c r="CYY11" s="164"/>
      <c r="CYZ11" s="164"/>
      <c r="CZA11" s="164"/>
      <c r="CZB11" s="164"/>
      <c r="CZC11" s="164"/>
      <c r="CZD11" s="164"/>
      <c r="CZE11" s="164"/>
      <c r="CZF11" s="164"/>
      <c r="CZG11" s="164"/>
      <c r="CZH11" s="164"/>
      <c r="CZI11" s="164"/>
      <c r="CZJ11" s="164"/>
      <c r="CZK11" s="164"/>
      <c r="CZL11" s="164"/>
      <c r="CZM11" s="164"/>
      <c r="CZN11" s="164"/>
      <c r="CZO11" s="164"/>
      <c r="CZP11" s="164"/>
      <c r="CZQ11" s="164"/>
      <c r="CZR11" s="164"/>
      <c r="CZS11" s="164"/>
      <c r="CZT11" s="164"/>
      <c r="CZU11" s="164"/>
      <c r="CZV11" s="164"/>
      <c r="CZW11" s="164"/>
      <c r="CZX11" s="164"/>
      <c r="CZY11" s="164"/>
      <c r="CZZ11" s="164"/>
      <c r="DAA11" s="164"/>
      <c r="DAB11" s="164"/>
      <c r="DAC11" s="164"/>
      <c r="DAD11" s="164"/>
      <c r="DAE11" s="164"/>
      <c r="DAF11" s="164"/>
      <c r="DAG11" s="164"/>
      <c r="DAH11" s="164"/>
      <c r="DAI11" s="164"/>
      <c r="DAJ11" s="164"/>
      <c r="DAK11" s="164"/>
      <c r="DAL11" s="164"/>
      <c r="DAM11" s="164"/>
      <c r="DAN11" s="164"/>
      <c r="DAO11" s="164"/>
      <c r="DAP11" s="164"/>
      <c r="DAQ11" s="164"/>
      <c r="DAR11" s="164"/>
      <c r="DAS11" s="164"/>
      <c r="DAT11" s="164"/>
      <c r="DAU11" s="164"/>
      <c r="DAV11" s="164"/>
      <c r="DAW11" s="164"/>
      <c r="DAX11" s="164"/>
      <c r="DAY11" s="164"/>
      <c r="DAZ11" s="164"/>
      <c r="DBA11" s="164"/>
      <c r="DBB11" s="164"/>
      <c r="DBC11" s="164"/>
      <c r="DBD11" s="164"/>
      <c r="DBE11" s="164"/>
      <c r="DBF11" s="164"/>
      <c r="DBG11" s="164"/>
      <c r="DBH11" s="164"/>
      <c r="DBI11" s="164"/>
      <c r="DBJ11" s="164"/>
      <c r="DBK11" s="164"/>
      <c r="DBL11" s="164"/>
      <c r="DBM11" s="164"/>
      <c r="DBN11" s="164"/>
      <c r="DBO11" s="164"/>
      <c r="DBP11" s="164"/>
      <c r="DBQ11" s="164"/>
      <c r="DBR11" s="164"/>
      <c r="DBS11" s="164"/>
      <c r="DBT11" s="164"/>
      <c r="DBU11" s="164"/>
      <c r="DBV11" s="164"/>
      <c r="DBW11" s="164"/>
      <c r="DBX11" s="164"/>
      <c r="DBY11" s="164"/>
      <c r="DBZ11" s="164"/>
      <c r="DCA11" s="164"/>
      <c r="DCB11" s="164"/>
      <c r="DCC11" s="164"/>
      <c r="DCD11" s="164"/>
      <c r="DCE11" s="164"/>
      <c r="DCF11" s="164"/>
      <c r="DCG11" s="164"/>
      <c r="DCH11" s="164"/>
      <c r="DCI11" s="164"/>
      <c r="DCJ11" s="164"/>
      <c r="DCK11" s="164"/>
      <c r="DCL11" s="164"/>
      <c r="DCM11" s="164"/>
      <c r="DCN11" s="164"/>
      <c r="DCO11" s="164"/>
      <c r="DCP11" s="164"/>
      <c r="DCQ11" s="164"/>
      <c r="DCR11" s="164"/>
      <c r="DCS11" s="164"/>
      <c r="DCT11" s="164"/>
      <c r="DCU11" s="164"/>
      <c r="DCV11" s="164"/>
      <c r="DCW11" s="164"/>
      <c r="DCX11" s="164"/>
      <c r="DCY11" s="164"/>
      <c r="DCZ11" s="164"/>
      <c r="DDA11" s="164"/>
      <c r="DDB11" s="164"/>
      <c r="DDC11" s="164"/>
      <c r="DDD11" s="164"/>
      <c r="DDE11" s="164"/>
      <c r="DDF11" s="164"/>
      <c r="DDG11" s="164"/>
      <c r="DDH11" s="164"/>
      <c r="DDI11" s="164"/>
      <c r="DDJ11" s="164"/>
      <c r="DDK11" s="164"/>
      <c r="DDL11" s="164"/>
      <c r="DDM11" s="164"/>
      <c r="DDN11" s="164"/>
      <c r="DDO11" s="164"/>
      <c r="DDP11" s="164"/>
      <c r="DDQ11" s="164"/>
      <c r="DDR11" s="164"/>
      <c r="DDS11" s="164"/>
      <c r="DDT11" s="164"/>
      <c r="DDU11" s="164"/>
      <c r="DDV11" s="164"/>
      <c r="DDW11" s="164"/>
      <c r="DDX11" s="164"/>
      <c r="DDY11" s="164"/>
      <c r="DDZ11" s="164"/>
      <c r="DEA11" s="164"/>
      <c r="DEB11" s="164"/>
      <c r="DEC11" s="164"/>
      <c r="DED11" s="164"/>
      <c r="DEE11" s="164"/>
      <c r="DEF11" s="164"/>
      <c r="DEG11" s="164"/>
      <c r="DEH11" s="164"/>
      <c r="DEI11" s="164"/>
      <c r="DEJ11" s="164"/>
      <c r="DEK11" s="164"/>
      <c r="DEL11" s="164"/>
      <c r="DEM11" s="164"/>
      <c r="DEN11" s="164"/>
      <c r="DEO11" s="164"/>
      <c r="DEP11" s="164"/>
      <c r="DEQ11" s="164"/>
      <c r="DER11" s="164"/>
      <c r="DES11" s="164"/>
      <c r="DET11" s="164"/>
      <c r="DEU11" s="164"/>
      <c r="DEV11" s="164"/>
      <c r="DEW11" s="164"/>
      <c r="DEX11" s="164"/>
      <c r="DEY11" s="164"/>
      <c r="DEZ11" s="164"/>
      <c r="DFA11" s="164"/>
      <c r="DFB11" s="164"/>
      <c r="DFC11" s="164"/>
      <c r="DFD11" s="164"/>
      <c r="DFE11" s="164"/>
      <c r="DFF11" s="164"/>
      <c r="DFG11" s="164"/>
      <c r="DFH11" s="164"/>
      <c r="DFI11" s="164"/>
      <c r="DFJ11" s="164"/>
      <c r="DFK11" s="164"/>
      <c r="DFL11" s="164"/>
      <c r="DFM11" s="164"/>
      <c r="DFN11" s="164"/>
      <c r="DFO11" s="164"/>
      <c r="DFP11" s="164"/>
      <c r="DFQ11" s="164"/>
      <c r="DFR11" s="164"/>
      <c r="DFS11" s="164"/>
      <c r="DFT11" s="164"/>
      <c r="DFU11" s="164"/>
      <c r="DFV11" s="164"/>
      <c r="DFW11" s="164"/>
      <c r="DFX11" s="164"/>
      <c r="DFY11" s="164"/>
      <c r="DFZ11" s="164"/>
      <c r="DGA11" s="164"/>
      <c r="DGB11" s="164"/>
      <c r="DGC11" s="164"/>
      <c r="DGD11" s="164"/>
      <c r="DGE11" s="164"/>
      <c r="DGF11" s="164"/>
      <c r="DGG11" s="164"/>
      <c r="DGH11" s="164"/>
      <c r="DGI11" s="164"/>
      <c r="DGJ11" s="164"/>
      <c r="DGK11" s="164"/>
      <c r="DGL11" s="164"/>
      <c r="DGM11" s="164"/>
      <c r="DGN11" s="164"/>
      <c r="DGO11" s="164"/>
      <c r="DGP11" s="164"/>
      <c r="DGQ11" s="164"/>
      <c r="DGR11" s="164"/>
      <c r="DGS11" s="164"/>
      <c r="DGT11" s="164"/>
      <c r="DGU11" s="164"/>
      <c r="DGV11" s="164"/>
      <c r="DGW11" s="164"/>
      <c r="DGX11" s="164"/>
      <c r="DGY11" s="164"/>
      <c r="DGZ11" s="164"/>
      <c r="DHA11" s="164"/>
      <c r="DHB11" s="164"/>
      <c r="DHC11" s="164"/>
      <c r="DHD11" s="164"/>
      <c r="DHE11" s="164"/>
      <c r="DHF11" s="164"/>
      <c r="DHG11" s="164"/>
      <c r="DHH11" s="164"/>
      <c r="DHI11" s="164"/>
      <c r="DHJ11" s="164"/>
      <c r="DHK11" s="164"/>
      <c r="DHL11" s="164"/>
      <c r="DHM11" s="164"/>
      <c r="DHN11" s="164"/>
      <c r="DHO11" s="164"/>
      <c r="DHP11" s="164"/>
      <c r="DHQ11" s="164"/>
      <c r="DHR11" s="164"/>
      <c r="DHS11" s="164"/>
      <c r="DHT11" s="164"/>
      <c r="DHU11" s="164"/>
      <c r="DHV11" s="164"/>
      <c r="DHW11" s="164"/>
      <c r="DHX11" s="164"/>
      <c r="DHY11" s="164"/>
      <c r="DHZ11" s="164"/>
      <c r="DIA11" s="164"/>
      <c r="DIB11" s="164"/>
      <c r="DIC11" s="164"/>
      <c r="DID11" s="164"/>
      <c r="DIE11" s="164"/>
      <c r="DIF11" s="164"/>
      <c r="DIG11" s="164"/>
      <c r="DIH11" s="164"/>
      <c r="DII11" s="164"/>
      <c r="DIJ11" s="164"/>
      <c r="DIK11" s="164"/>
      <c r="DIL11" s="164"/>
      <c r="DIM11" s="164"/>
      <c r="DIN11" s="164"/>
      <c r="DIO11" s="164"/>
      <c r="DIP11" s="164"/>
      <c r="DIQ11" s="164"/>
      <c r="DIR11" s="164"/>
      <c r="DIS11" s="164"/>
      <c r="DIT11" s="164"/>
      <c r="DIU11" s="164"/>
      <c r="DIV11" s="164"/>
      <c r="DIW11" s="164"/>
      <c r="DIX11" s="164"/>
      <c r="DIY11" s="164"/>
      <c r="DIZ11" s="164"/>
      <c r="DJA11" s="164"/>
      <c r="DJB11" s="164"/>
      <c r="DJC11" s="164"/>
      <c r="DJD11" s="164"/>
      <c r="DJE11" s="164"/>
      <c r="DJF11" s="164"/>
      <c r="DJG11" s="164"/>
      <c r="DJH11" s="164"/>
      <c r="DJI11" s="164"/>
      <c r="DJJ11" s="164"/>
      <c r="DJK11" s="164"/>
      <c r="DJL11" s="164"/>
      <c r="DJM11" s="164"/>
      <c r="DJN11" s="164"/>
      <c r="DJO11" s="164"/>
      <c r="DJP11" s="164"/>
      <c r="DJQ11" s="164"/>
      <c r="DJR11" s="164"/>
      <c r="DJS11" s="164"/>
      <c r="DJT11" s="164"/>
      <c r="DJU11" s="164"/>
      <c r="DJV11" s="164"/>
      <c r="DJW11" s="164"/>
      <c r="DJX11" s="164"/>
      <c r="DJY11" s="164"/>
      <c r="DJZ11" s="164"/>
      <c r="DKA11" s="164"/>
      <c r="DKB11" s="164"/>
      <c r="DKC11" s="164"/>
      <c r="DKD11" s="164"/>
      <c r="DKE11" s="164"/>
      <c r="DKF11" s="164"/>
      <c r="DKG11" s="164"/>
      <c r="DKH11" s="164"/>
      <c r="DKI11" s="164"/>
      <c r="DKJ11" s="164"/>
      <c r="DKK11" s="164"/>
      <c r="DKL11" s="164"/>
      <c r="DKM11" s="164"/>
      <c r="DKN11" s="164"/>
    </row>
    <row r="12" spans="1:3004" s="307" customFormat="1" ht="18" customHeight="1" thickTop="1" thickBot="1" x14ac:dyDescent="0.3">
      <c r="A12" s="296"/>
      <c r="B12" s="304" t="s">
        <v>182</v>
      </c>
      <c r="C12" s="305">
        <f t="shared" ref="C12:K12" si="18">SUM(C5:C11)</f>
        <v>0</v>
      </c>
      <c r="D12" s="305">
        <f t="shared" si="18"/>
        <v>0</v>
      </c>
      <c r="E12" s="305">
        <f t="shared" si="18"/>
        <v>7220</v>
      </c>
      <c r="F12" s="305">
        <f t="shared" si="18"/>
        <v>3700</v>
      </c>
      <c r="G12" s="305">
        <f t="shared" si="18"/>
        <v>12750</v>
      </c>
      <c r="H12" s="305">
        <f t="shared" si="18"/>
        <v>10350</v>
      </c>
      <c r="I12" s="305">
        <f t="shared" si="18"/>
        <v>3680</v>
      </c>
      <c r="J12" s="305">
        <f t="shared" si="18"/>
        <v>0</v>
      </c>
      <c r="K12" s="305">
        <f t="shared" si="18"/>
        <v>0</v>
      </c>
      <c r="L12" s="305">
        <f t="shared" ref="L12:R12" si="19">SUM(L5:L11)</f>
        <v>0</v>
      </c>
      <c r="M12" s="305">
        <f t="shared" si="19"/>
        <v>0</v>
      </c>
      <c r="N12" s="305">
        <f t="shared" si="19"/>
        <v>0</v>
      </c>
      <c r="O12" s="305">
        <f t="shared" si="19"/>
        <v>0</v>
      </c>
      <c r="P12" s="305">
        <f t="shared" si="19"/>
        <v>0</v>
      </c>
      <c r="Q12" s="305">
        <f t="shared" si="19"/>
        <v>0</v>
      </c>
      <c r="R12" s="305">
        <f t="shared" si="19"/>
        <v>0</v>
      </c>
      <c r="S12" s="305">
        <f t="shared" ref="S12:BM12" si="20">SUM(S5:S11)</f>
        <v>0</v>
      </c>
      <c r="T12" s="305">
        <f t="shared" si="20"/>
        <v>0</v>
      </c>
      <c r="U12" s="305">
        <f t="shared" si="20"/>
        <v>0</v>
      </c>
      <c r="V12" s="305">
        <f t="shared" si="20"/>
        <v>0</v>
      </c>
      <c r="W12" s="305">
        <f t="shared" si="20"/>
        <v>0</v>
      </c>
      <c r="X12" s="305">
        <f t="shared" si="20"/>
        <v>0</v>
      </c>
      <c r="Y12" s="305">
        <f t="shared" si="20"/>
        <v>0</v>
      </c>
      <c r="Z12" s="305">
        <f t="shared" si="20"/>
        <v>0</v>
      </c>
      <c r="AA12" s="305">
        <f t="shared" si="20"/>
        <v>0</v>
      </c>
      <c r="AB12" s="305">
        <f t="shared" si="20"/>
        <v>0</v>
      </c>
      <c r="AC12" s="305">
        <f t="shared" si="20"/>
        <v>0</v>
      </c>
      <c r="AD12" s="305">
        <f t="shared" si="20"/>
        <v>0</v>
      </c>
      <c r="AE12" s="305">
        <f t="shared" si="20"/>
        <v>0</v>
      </c>
      <c r="AF12" s="305">
        <f t="shared" si="20"/>
        <v>0</v>
      </c>
      <c r="AG12" s="305">
        <f t="shared" si="20"/>
        <v>0</v>
      </c>
      <c r="AH12" s="305">
        <f t="shared" si="20"/>
        <v>0</v>
      </c>
      <c r="AI12" s="305">
        <f t="shared" si="20"/>
        <v>0</v>
      </c>
      <c r="AJ12" s="305">
        <f t="shared" si="20"/>
        <v>0</v>
      </c>
      <c r="AK12" s="305">
        <f t="shared" si="20"/>
        <v>0</v>
      </c>
      <c r="AL12" s="305">
        <f t="shared" si="20"/>
        <v>0</v>
      </c>
      <c r="AM12" s="305">
        <f t="shared" si="20"/>
        <v>0</v>
      </c>
      <c r="AN12" s="305">
        <f t="shared" si="20"/>
        <v>0</v>
      </c>
      <c r="AO12" s="305">
        <f t="shared" si="20"/>
        <v>0</v>
      </c>
      <c r="AP12" s="305">
        <f t="shared" si="20"/>
        <v>0</v>
      </c>
      <c r="AQ12" s="305">
        <f t="shared" si="20"/>
        <v>0</v>
      </c>
      <c r="AR12" s="305">
        <f t="shared" si="20"/>
        <v>0</v>
      </c>
      <c r="AS12" s="305">
        <f t="shared" si="20"/>
        <v>0</v>
      </c>
      <c r="AT12" s="305">
        <f t="shared" si="20"/>
        <v>0</v>
      </c>
      <c r="AU12" s="305">
        <f t="shared" si="20"/>
        <v>0</v>
      </c>
      <c r="AV12" s="305">
        <f t="shared" si="20"/>
        <v>0</v>
      </c>
      <c r="AW12" s="305">
        <f t="shared" si="20"/>
        <v>0</v>
      </c>
      <c r="AX12" s="305">
        <f t="shared" si="20"/>
        <v>0</v>
      </c>
      <c r="AY12" s="305">
        <f t="shared" si="20"/>
        <v>0</v>
      </c>
      <c r="AZ12" s="305">
        <f t="shared" si="20"/>
        <v>0</v>
      </c>
      <c r="BA12" s="305">
        <f t="shared" si="20"/>
        <v>0</v>
      </c>
      <c r="BB12" s="305">
        <f t="shared" si="20"/>
        <v>0</v>
      </c>
      <c r="BC12" s="305">
        <f t="shared" si="20"/>
        <v>0</v>
      </c>
      <c r="BD12" s="305">
        <f t="shared" si="20"/>
        <v>0</v>
      </c>
      <c r="BE12" s="305">
        <f t="shared" si="20"/>
        <v>0</v>
      </c>
      <c r="BF12" s="305">
        <f t="shared" si="20"/>
        <v>0</v>
      </c>
      <c r="BG12" s="305">
        <f t="shared" si="20"/>
        <v>0</v>
      </c>
      <c r="BH12" s="305">
        <f t="shared" si="20"/>
        <v>0</v>
      </c>
      <c r="BI12" s="305">
        <f t="shared" si="20"/>
        <v>0</v>
      </c>
      <c r="BJ12" s="305">
        <f t="shared" si="20"/>
        <v>0</v>
      </c>
      <c r="BK12" s="305">
        <f t="shared" si="20"/>
        <v>0</v>
      </c>
      <c r="BL12" s="305">
        <f t="shared" si="20"/>
        <v>0</v>
      </c>
      <c r="BM12" s="305">
        <f t="shared" si="20"/>
        <v>0</v>
      </c>
      <c r="BN12" s="305">
        <f t="shared" ref="BN12:CR12" si="21">SUM(BN5:BN11)</f>
        <v>0</v>
      </c>
      <c r="BO12" s="305">
        <f t="shared" si="21"/>
        <v>0</v>
      </c>
      <c r="BP12" s="305">
        <f t="shared" si="21"/>
        <v>0</v>
      </c>
      <c r="BQ12" s="305">
        <f t="shared" si="21"/>
        <v>0</v>
      </c>
      <c r="BR12" s="305">
        <f t="shared" si="21"/>
        <v>0</v>
      </c>
      <c r="BS12" s="305">
        <f t="shared" si="21"/>
        <v>0</v>
      </c>
      <c r="BT12" s="305">
        <f t="shared" si="21"/>
        <v>0</v>
      </c>
      <c r="BU12" s="305">
        <f t="shared" si="21"/>
        <v>0</v>
      </c>
      <c r="BV12" s="305">
        <f t="shared" si="21"/>
        <v>0</v>
      </c>
      <c r="BW12" s="305">
        <f t="shared" si="21"/>
        <v>0</v>
      </c>
      <c r="BX12" s="305">
        <f t="shared" si="21"/>
        <v>0</v>
      </c>
      <c r="BY12" s="305">
        <f t="shared" si="21"/>
        <v>0</v>
      </c>
      <c r="BZ12" s="305">
        <f t="shared" si="21"/>
        <v>0</v>
      </c>
      <c r="CA12" s="305">
        <f t="shared" si="21"/>
        <v>0</v>
      </c>
      <c r="CB12" s="305">
        <f t="shared" si="21"/>
        <v>0</v>
      </c>
      <c r="CC12" s="305">
        <f t="shared" si="21"/>
        <v>0</v>
      </c>
      <c r="CD12" s="305">
        <f t="shared" si="21"/>
        <v>0</v>
      </c>
      <c r="CE12" s="305">
        <f t="shared" si="21"/>
        <v>0</v>
      </c>
      <c r="CF12" s="305">
        <f t="shared" si="21"/>
        <v>0</v>
      </c>
      <c r="CG12" s="305">
        <f t="shared" si="21"/>
        <v>0</v>
      </c>
      <c r="CH12" s="305">
        <f t="shared" si="21"/>
        <v>0</v>
      </c>
      <c r="CI12" s="305">
        <f t="shared" si="21"/>
        <v>0</v>
      </c>
      <c r="CJ12" s="305">
        <f t="shared" si="21"/>
        <v>0</v>
      </c>
      <c r="CK12" s="305">
        <f t="shared" si="21"/>
        <v>0</v>
      </c>
      <c r="CL12" s="305">
        <f t="shared" si="21"/>
        <v>0</v>
      </c>
      <c r="CM12" s="305">
        <f t="shared" si="21"/>
        <v>0</v>
      </c>
      <c r="CN12" s="305">
        <f t="shared" si="21"/>
        <v>0</v>
      </c>
      <c r="CO12" s="305">
        <f t="shared" si="21"/>
        <v>0</v>
      </c>
      <c r="CP12" s="305">
        <f t="shared" si="21"/>
        <v>0</v>
      </c>
      <c r="CQ12" s="305">
        <f t="shared" si="21"/>
        <v>0</v>
      </c>
      <c r="CR12" s="305">
        <f t="shared" si="21"/>
        <v>0</v>
      </c>
      <c r="CS12" s="305">
        <f t="shared" ref="CS12:FD12" si="22">SUM(CS5:CS11)</f>
        <v>0</v>
      </c>
      <c r="CT12" s="305">
        <f t="shared" si="22"/>
        <v>0</v>
      </c>
      <c r="CU12" s="305">
        <f t="shared" si="22"/>
        <v>0</v>
      </c>
      <c r="CV12" s="305">
        <f t="shared" si="22"/>
        <v>0</v>
      </c>
      <c r="CW12" s="305">
        <f t="shared" si="22"/>
        <v>0</v>
      </c>
      <c r="CX12" s="305">
        <f t="shared" si="22"/>
        <v>0</v>
      </c>
      <c r="CY12" s="305">
        <f t="shared" si="22"/>
        <v>0</v>
      </c>
      <c r="CZ12" s="305">
        <f t="shared" si="22"/>
        <v>0</v>
      </c>
      <c r="DA12" s="305">
        <f t="shared" si="22"/>
        <v>0</v>
      </c>
      <c r="DB12" s="305">
        <f t="shared" si="22"/>
        <v>0</v>
      </c>
      <c r="DC12" s="305">
        <f t="shared" si="22"/>
        <v>0</v>
      </c>
      <c r="DD12" s="305">
        <f t="shared" si="22"/>
        <v>0</v>
      </c>
      <c r="DE12" s="305">
        <f t="shared" si="22"/>
        <v>0</v>
      </c>
      <c r="DF12" s="305">
        <f t="shared" si="22"/>
        <v>0</v>
      </c>
      <c r="DG12" s="305">
        <f t="shared" si="22"/>
        <v>0</v>
      </c>
      <c r="DH12" s="305">
        <f t="shared" si="22"/>
        <v>0</v>
      </c>
      <c r="DI12" s="305">
        <f t="shared" si="22"/>
        <v>0</v>
      </c>
      <c r="DJ12" s="305">
        <f t="shared" si="22"/>
        <v>0</v>
      </c>
      <c r="DK12" s="305">
        <f t="shared" si="22"/>
        <v>0</v>
      </c>
      <c r="DL12" s="305">
        <f t="shared" si="22"/>
        <v>0</v>
      </c>
      <c r="DM12" s="305">
        <f t="shared" si="22"/>
        <v>0</v>
      </c>
      <c r="DN12" s="305">
        <f t="shared" si="22"/>
        <v>0</v>
      </c>
      <c r="DO12" s="305">
        <f t="shared" si="22"/>
        <v>0</v>
      </c>
      <c r="DP12" s="305">
        <f t="shared" si="22"/>
        <v>0</v>
      </c>
      <c r="DQ12" s="305">
        <f t="shared" si="22"/>
        <v>0</v>
      </c>
      <c r="DR12" s="305">
        <f t="shared" si="22"/>
        <v>0</v>
      </c>
      <c r="DS12" s="305">
        <f t="shared" si="22"/>
        <v>0</v>
      </c>
      <c r="DT12" s="305">
        <f t="shared" si="22"/>
        <v>0</v>
      </c>
      <c r="DU12" s="305">
        <f t="shared" si="22"/>
        <v>0</v>
      </c>
      <c r="DV12" s="305">
        <f t="shared" si="22"/>
        <v>0</v>
      </c>
      <c r="DW12" s="305">
        <f t="shared" si="22"/>
        <v>0</v>
      </c>
      <c r="DX12" s="305">
        <f t="shared" si="22"/>
        <v>0</v>
      </c>
      <c r="DY12" s="305">
        <f t="shared" si="22"/>
        <v>0</v>
      </c>
      <c r="DZ12" s="305">
        <f t="shared" si="22"/>
        <v>0</v>
      </c>
      <c r="EA12" s="305">
        <f t="shared" si="22"/>
        <v>0</v>
      </c>
      <c r="EB12" s="305">
        <f t="shared" si="22"/>
        <v>0</v>
      </c>
      <c r="EC12" s="305">
        <f t="shared" si="22"/>
        <v>0</v>
      </c>
      <c r="ED12" s="305">
        <f t="shared" si="22"/>
        <v>0</v>
      </c>
      <c r="EE12" s="305">
        <f t="shared" si="22"/>
        <v>0</v>
      </c>
      <c r="EF12" s="305">
        <f t="shared" si="22"/>
        <v>0</v>
      </c>
      <c r="EG12" s="305">
        <f t="shared" si="22"/>
        <v>0</v>
      </c>
      <c r="EH12" s="305">
        <f t="shared" si="22"/>
        <v>0</v>
      </c>
      <c r="EI12" s="305">
        <f t="shared" si="22"/>
        <v>0</v>
      </c>
      <c r="EJ12" s="305">
        <f t="shared" si="22"/>
        <v>0</v>
      </c>
      <c r="EK12" s="305">
        <f t="shared" si="22"/>
        <v>0</v>
      </c>
      <c r="EL12" s="305">
        <f t="shared" si="22"/>
        <v>0</v>
      </c>
      <c r="EM12" s="305">
        <f t="shared" si="22"/>
        <v>0</v>
      </c>
      <c r="EN12" s="305">
        <f t="shared" si="22"/>
        <v>0</v>
      </c>
      <c r="EO12" s="305">
        <f t="shared" si="22"/>
        <v>0</v>
      </c>
      <c r="EP12" s="305">
        <f t="shared" si="22"/>
        <v>0</v>
      </c>
      <c r="EQ12" s="305">
        <f t="shared" si="22"/>
        <v>0</v>
      </c>
      <c r="ER12" s="305">
        <f t="shared" si="22"/>
        <v>0</v>
      </c>
      <c r="ES12" s="305">
        <f t="shared" si="22"/>
        <v>0</v>
      </c>
      <c r="ET12" s="305">
        <f t="shared" si="22"/>
        <v>0</v>
      </c>
      <c r="EU12" s="305">
        <f t="shared" si="22"/>
        <v>0</v>
      </c>
      <c r="EV12" s="305">
        <f t="shared" si="22"/>
        <v>0</v>
      </c>
      <c r="EW12" s="305">
        <f t="shared" si="22"/>
        <v>0</v>
      </c>
      <c r="EX12" s="305">
        <f t="shared" si="22"/>
        <v>0</v>
      </c>
      <c r="EY12" s="305">
        <f t="shared" si="22"/>
        <v>0</v>
      </c>
      <c r="EZ12" s="305">
        <f t="shared" si="22"/>
        <v>0</v>
      </c>
      <c r="FA12" s="305">
        <f t="shared" si="22"/>
        <v>0</v>
      </c>
      <c r="FB12" s="305">
        <f t="shared" si="22"/>
        <v>0</v>
      </c>
      <c r="FC12" s="305">
        <f t="shared" si="22"/>
        <v>0</v>
      </c>
      <c r="FD12" s="305">
        <f t="shared" si="22"/>
        <v>0</v>
      </c>
      <c r="FE12" s="305">
        <f t="shared" ref="FE12:GD12" si="23">SUM(FE5:FE11)</f>
        <v>0</v>
      </c>
      <c r="FF12" s="305">
        <f t="shared" si="23"/>
        <v>0</v>
      </c>
      <c r="FG12" s="305">
        <f t="shared" si="23"/>
        <v>0</v>
      </c>
      <c r="FH12" s="305">
        <f t="shared" si="23"/>
        <v>0</v>
      </c>
      <c r="FI12" s="305">
        <f t="shared" si="23"/>
        <v>0</v>
      </c>
      <c r="FJ12" s="305">
        <f t="shared" si="23"/>
        <v>0</v>
      </c>
      <c r="FK12" s="305">
        <f t="shared" si="23"/>
        <v>0</v>
      </c>
      <c r="FL12" s="305">
        <f t="shared" si="23"/>
        <v>0</v>
      </c>
      <c r="FM12" s="305">
        <f t="shared" si="23"/>
        <v>0</v>
      </c>
      <c r="FN12" s="305">
        <f t="shared" si="23"/>
        <v>0</v>
      </c>
      <c r="FO12" s="305">
        <f t="shared" si="23"/>
        <v>0</v>
      </c>
      <c r="FP12" s="305">
        <f t="shared" si="23"/>
        <v>0</v>
      </c>
      <c r="FQ12" s="305">
        <f t="shared" si="23"/>
        <v>0</v>
      </c>
      <c r="FR12" s="305">
        <f t="shared" si="23"/>
        <v>0</v>
      </c>
      <c r="FS12" s="305">
        <f t="shared" si="23"/>
        <v>0</v>
      </c>
      <c r="FT12" s="305">
        <f t="shared" si="23"/>
        <v>0</v>
      </c>
      <c r="FU12" s="305">
        <f t="shared" si="23"/>
        <v>0</v>
      </c>
      <c r="FV12" s="305">
        <f t="shared" si="23"/>
        <v>0</v>
      </c>
      <c r="FW12" s="305">
        <f t="shared" si="23"/>
        <v>0</v>
      </c>
      <c r="FX12" s="305">
        <f t="shared" si="23"/>
        <v>0</v>
      </c>
      <c r="FY12" s="305">
        <f t="shared" si="23"/>
        <v>0</v>
      </c>
      <c r="FZ12" s="305">
        <f t="shared" si="23"/>
        <v>0</v>
      </c>
      <c r="GA12" s="305">
        <f t="shared" si="23"/>
        <v>0</v>
      </c>
      <c r="GB12" s="305">
        <f t="shared" si="23"/>
        <v>0</v>
      </c>
      <c r="GC12" s="305">
        <f t="shared" si="23"/>
        <v>0</v>
      </c>
      <c r="GD12" s="305">
        <f t="shared" si="23"/>
        <v>0</v>
      </c>
      <c r="GE12" s="306"/>
      <c r="GF12" s="306"/>
      <c r="GG12" s="306"/>
      <c r="GH12" s="306"/>
      <c r="GI12" s="306"/>
      <c r="GJ12" s="306"/>
      <c r="GK12" s="306"/>
      <c r="GL12" s="306"/>
      <c r="GM12" s="306"/>
      <c r="GN12" s="306"/>
      <c r="GO12" s="306"/>
      <c r="GP12" s="306"/>
      <c r="GQ12" s="306"/>
      <c r="GR12" s="306"/>
      <c r="GS12" s="306"/>
      <c r="GT12" s="306"/>
      <c r="GU12" s="306"/>
      <c r="GV12" s="306"/>
      <c r="GW12" s="306"/>
      <c r="GX12" s="306"/>
      <c r="GY12" s="306"/>
      <c r="GZ12" s="306"/>
      <c r="HA12" s="306"/>
      <c r="HB12" s="306"/>
      <c r="HC12" s="306"/>
      <c r="HD12" s="306"/>
      <c r="HE12" s="306"/>
      <c r="HF12" s="306"/>
      <c r="HG12" s="306"/>
      <c r="HH12" s="306"/>
      <c r="HI12" s="306"/>
      <c r="HJ12" s="306"/>
      <c r="HK12" s="306"/>
      <c r="HL12" s="306"/>
      <c r="HM12" s="306"/>
      <c r="HN12" s="306"/>
      <c r="HO12" s="306"/>
      <c r="HP12" s="306"/>
      <c r="HQ12" s="306"/>
      <c r="HR12" s="306"/>
      <c r="HS12" s="306"/>
      <c r="HT12" s="306"/>
      <c r="HU12" s="306"/>
      <c r="HV12" s="306"/>
      <c r="HW12" s="306"/>
      <c r="HX12" s="306"/>
      <c r="HY12" s="306"/>
      <c r="HZ12" s="306"/>
      <c r="IA12" s="306"/>
      <c r="IB12" s="306"/>
      <c r="IC12" s="306"/>
      <c r="ID12" s="306"/>
      <c r="IE12" s="306"/>
      <c r="IF12" s="306"/>
      <c r="IG12" s="306"/>
      <c r="IH12" s="306"/>
      <c r="II12" s="306"/>
      <c r="IJ12" s="306"/>
      <c r="IK12" s="306"/>
      <c r="IL12" s="306"/>
      <c r="IM12" s="306"/>
      <c r="IN12" s="306"/>
      <c r="IO12" s="306"/>
      <c r="IP12" s="306"/>
      <c r="IQ12" s="306"/>
      <c r="IR12" s="306"/>
      <c r="IS12" s="306"/>
      <c r="IT12" s="306"/>
      <c r="IU12" s="306"/>
      <c r="IV12" s="306"/>
      <c r="IW12" s="306"/>
      <c r="IX12" s="306"/>
      <c r="IY12" s="306"/>
      <c r="IZ12" s="306"/>
      <c r="JA12" s="306"/>
      <c r="JB12" s="306"/>
      <c r="JC12" s="306"/>
      <c r="JD12" s="306"/>
      <c r="JE12" s="306"/>
      <c r="JF12" s="306"/>
      <c r="JG12" s="306"/>
      <c r="JH12" s="306"/>
      <c r="JI12" s="306"/>
      <c r="JJ12" s="306"/>
      <c r="JK12" s="306"/>
      <c r="JL12" s="306"/>
      <c r="JM12" s="306"/>
      <c r="JN12" s="306"/>
      <c r="JO12" s="306"/>
      <c r="JP12" s="306"/>
      <c r="JQ12" s="306"/>
      <c r="JR12" s="306"/>
      <c r="JS12" s="306"/>
      <c r="JT12" s="306"/>
      <c r="JU12" s="306"/>
      <c r="JV12" s="306"/>
      <c r="JW12" s="306"/>
      <c r="JX12" s="306"/>
      <c r="JY12" s="306"/>
      <c r="JZ12" s="306"/>
      <c r="KA12" s="306"/>
      <c r="KB12" s="306"/>
      <c r="KC12" s="306"/>
      <c r="KD12" s="306"/>
      <c r="KE12" s="306"/>
      <c r="KF12" s="306"/>
      <c r="KG12" s="306"/>
      <c r="KH12" s="306"/>
      <c r="KI12" s="306"/>
      <c r="KJ12" s="306"/>
      <c r="KK12" s="306"/>
      <c r="KL12" s="306"/>
      <c r="KM12" s="306"/>
      <c r="KN12" s="306"/>
      <c r="KO12" s="306"/>
      <c r="KP12" s="306"/>
      <c r="KQ12" s="306"/>
      <c r="KR12" s="306"/>
      <c r="KS12" s="306"/>
      <c r="KT12" s="306"/>
      <c r="KU12" s="306"/>
      <c r="KV12" s="306"/>
      <c r="KW12" s="306"/>
      <c r="KX12" s="306"/>
      <c r="KY12" s="306"/>
      <c r="KZ12" s="306"/>
      <c r="LA12" s="306"/>
      <c r="LB12" s="306"/>
      <c r="LC12" s="306"/>
      <c r="LD12" s="306"/>
      <c r="LE12" s="306"/>
      <c r="LF12" s="306"/>
      <c r="LG12" s="306"/>
      <c r="LH12" s="306"/>
      <c r="LI12" s="306"/>
      <c r="LJ12" s="306"/>
      <c r="LK12" s="306"/>
      <c r="LL12" s="306"/>
      <c r="LM12" s="306"/>
      <c r="LN12" s="306"/>
      <c r="LO12" s="306"/>
      <c r="LP12" s="306"/>
      <c r="LQ12" s="306"/>
      <c r="LR12" s="306"/>
      <c r="LS12" s="306"/>
      <c r="LT12" s="306"/>
      <c r="LU12" s="306"/>
      <c r="LV12" s="306"/>
      <c r="LW12" s="306"/>
      <c r="LX12" s="306"/>
      <c r="LY12" s="306"/>
      <c r="LZ12" s="306"/>
      <c r="MA12" s="306"/>
      <c r="MB12" s="306"/>
      <c r="MC12" s="306"/>
      <c r="MD12" s="306"/>
      <c r="ME12" s="306"/>
      <c r="MF12" s="306"/>
      <c r="MG12" s="306"/>
      <c r="MH12" s="306"/>
      <c r="MI12" s="306"/>
      <c r="MJ12" s="306"/>
      <c r="MK12" s="306"/>
      <c r="ML12" s="306"/>
      <c r="MM12" s="306"/>
      <c r="MN12" s="306"/>
      <c r="MO12" s="306"/>
      <c r="MP12" s="306"/>
      <c r="MQ12" s="306"/>
      <c r="MR12" s="306"/>
      <c r="MS12" s="306"/>
      <c r="MT12" s="306"/>
      <c r="MU12" s="306"/>
      <c r="MV12" s="306"/>
      <c r="MW12" s="306"/>
      <c r="MX12" s="306"/>
      <c r="MY12" s="306"/>
      <c r="MZ12" s="306"/>
      <c r="NA12" s="306"/>
      <c r="NB12" s="306"/>
      <c r="NC12" s="306"/>
      <c r="ND12" s="306"/>
      <c r="NE12" s="306"/>
      <c r="NF12" s="306"/>
      <c r="NG12" s="306"/>
      <c r="NH12" s="306"/>
      <c r="NI12" s="306"/>
      <c r="NJ12" s="306"/>
      <c r="NK12" s="306"/>
      <c r="NL12" s="306"/>
      <c r="NM12" s="306"/>
      <c r="NN12" s="306"/>
      <c r="NO12" s="306"/>
      <c r="NP12" s="306"/>
      <c r="NQ12" s="306"/>
      <c r="NR12" s="306"/>
      <c r="NS12" s="306"/>
      <c r="NT12" s="306"/>
      <c r="NU12" s="306"/>
      <c r="NV12" s="306"/>
      <c r="NW12" s="306"/>
      <c r="NX12" s="306"/>
      <c r="NY12" s="306"/>
      <c r="NZ12" s="306"/>
      <c r="OA12" s="306"/>
      <c r="OB12" s="306"/>
      <c r="OC12" s="306"/>
      <c r="OD12" s="306"/>
      <c r="OE12" s="306"/>
      <c r="OF12" s="306"/>
      <c r="OG12" s="306"/>
      <c r="OH12" s="306"/>
      <c r="OI12" s="306"/>
      <c r="OJ12" s="306"/>
      <c r="OK12" s="306"/>
      <c r="OL12" s="306"/>
      <c r="OM12" s="306"/>
      <c r="ON12" s="306"/>
      <c r="OO12" s="306"/>
      <c r="OP12" s="306"/>
      <c r="OQ12" s="306"/>
      <c r="OR12" s="306"/>
      <c r="OS12" s="306"/>
      <c r="OT12" s="306"/>
      <c r="OU12" s="306"/>
      <c r="OV12" s="306"/>
      <c r="OW12" s="306"/>
      <c r="OX12" s="306"/>
      <c r="OY12" s="306"/>
      <c r="OZ12" s="306"/>
      <c r="PA12" s="306"/>
      <c r="PB12" s="306"/>
      <c r="PC12" s="306"/>
      <c r="PD12" s="306"/>
      <c r="PE12" s="306"/>
      <c r="PF12" s="306"/>
      <c r="PG12" s="306"/>
      <c r="PH12" s="306"/>
      <c r="PI12" s="306"/>
      <c r="PJ12" s="306"/>
      <c r="PK12" s="306"/>
      <c r="PL12" s="306"/>
      <c r="PM12" s="306"/>
      <c r="PN12" s="306"/>
      <c r="PO12" s="306"/>
      <c r="PP12" s="306"/>
      <c r="PQ12" s="306"/>
      <c r="PR12" s="306"/>
      <c r="PS12" s="306"/>
      <c r="PT12" s="306"/>
      <c r="PU12" s="306"/>
      <c r="PV12" s="306"/>
      <c r="PW12" s="306"/>
      <c r="PX12" s="306"/>
      <c r="PY12" s="306"/>
      <c r="PZ12" s="306"/>
      <c r="QA12" s="306"/>
      <c r="QB12" s="306"/>
      <c r="QC12" s="306"/>
      <c r="QD12" s="306"/>
      <c r="QE12" s="306"/>
      <c r="QF12" s="306"/>
      <c r="QG12" s="306"/>
      <c r="QH12" s="306"/>
      <c r="QI12" s="306"/>
      <c r="QJ12" s="306"/>
      <c r="QK12" s="306"/>
      <c r="QL12" s="306"/>
      <c r="QM12" s="306"/>
      <c r="QN12" s="306"/>
      <c r="QO12" s="306"/>
      <c r="QP12" s="306"/>
      <c r="QQ12" s="306"/>
      <c r="QR12" s="306"/>
      <c r="QS12" s="306"/>
      <c r="QT12" s="306"/>
      <c r="QU12" s="306"/>
      <c r="QV12" s="306"/>
      <c r="QW12" s="306"/>
      <c r="QX12" s="306"/>
      <c r="QY12" s="306"/>
      <c r="QZ12" s="306"/>
      <c r="RA12" s="306"/>
      <c r="RB12" s="306"/>
      <c r="RC12" s="306"/>
      <c r="RD12" s="306"/>
      <c r="RE12" s="306"/>
      <c r="RF12" s="306"/>
      <c r="RG12" s="306"/>
      <c r="RH12" s="306"/>
      <c r="RI12" s="306"/>
      <c r="RJ12" s="306"/>
      <c r="RK12" s="306"/>
      <c r="RL12" s="306"/>
      <c r="RM12" s="306"/>
      <c r="RN12" s="306"/>
      <c r="RO12" s="306"/>
      <c r="RP12" s="306"/>
      <c r="RQ12" s="306"/>
      <c r="RR12" s="306"/>
      <c r="RS12" s="306"/>
      <c r="RT12" s="306"/>
      <c r="RU12" s="306"/>
      <c r="RV12" s="306"/>
      <c r="RW12" s="306"/>
      <c r="RX12" s="306"/>
      <c r="RY12" s="306"/>
      <c r="RZ12" s="306"/>
      <c r="SA12" s="306"/>
      <c r="SB12" s="306"/>
      <c r="SC12" s="306"/>
      <c r="SD12" s="306"/>
      <c r="SE12" s="306"/>
      <c r="SF12" s="306"/>
      <c r="SG12" s="306"/>
      <c r="SH12" s="306"/>
      <c r="SI12" s="306"/>
      <c r="SJ12" s="306"/>
      <c r="SK12" s="306"/>
      <c r="SL12" s="306"/>
      <c r="SM12" s="306"/>
      <c r="SN12" s="306"/>
      <c r="SO12" s="306"/>
      <c r="SP12" s="306"/>
      <c r="SQ12" s="306"/>
      <c r="SR12" s="306"/>
      <c r="SS12" s="306"/>
      <c r="ST12" s="306"/>
      <c r="SU12" s="306"/>
      <c r="SV12" s="306"/>
      <c r="SW12" s="306"/>
      <c r="SX12" s="306"/>
      <c r="SY12" s="306"/>
      <c r="SZ12" s="306"/>
      <c r="TA12" s="306"/>
      <c r="TB12" s="306"/>
      <c r="TC12" s="306"/>
      <c r="TD12" s="306"/>
      <c r="TE12" s="306"/>
      <c r="TF12" s="306"/>
      <c r="TG12" s="306"/>
      <c r="TH12" s="306"/>
      <c r="TI12" s="306"/>
      <c r="TJ12" s="306"/>
      <c r="TK12" s="306"/>
      <c r="TL12" s="306"/>
      <c r="TM12" s="306"/>
      <c r="TN12" s="306"/>
      <c r="TO12" s="306"/>
      <c r="TP12" s="306"/>
      <c r="TQ12" s="306"/>
      <c r="TR12" s="306"/>
      <c r="TS12" s="306"/>
      <c r="TT12" s="306"/>
      <c r="TU12" s="306"/>
      <c r="TV12" s="306"/>
      <c r="TW12" s="306"/>
      <c r="TX12" s="306"/>
      <c r="TY12" s="306"/>
      <c r="TZ12" s="306"/>
      <c r="UA12" s="306"/>
      <c r="UB12" s="306"/>
      <c r="UC12" s="306"/>
      <c r="UD12" s="306"/>
      <c r="UE12" s="306"/>
      <c r="UF12" s="306"/>
      <c r="UG12" s="306"/>
      <c r="UH12" s="306"/>
      <c r="UI12" s="306"/>
      <c r="UJ12" s="306"/>
      <c r="UK12" s="306"/>
      <c r="UL12" s="306"/>
      <c r="UM12" s="306"/>
      <c r="UN12" s="306"/>
      <c r="UO12" s="306"/>
      <c r="UP12" s="306"/>
      <c r="UQ12" s="306"/>
      <c r="UR12" s="306"/>
      <c r="US12" s="306"/>
      <c r="UT12" s="306"/>
      <c r="UU12" s="306"/>
      <c r="UV12" s="306"/>
      <c r="UW12" s="306"/>
      <c r="UX12" s="306"/>
      <c r="UY12" s="306"/>
      <c r="UZ12" s="306"/>
      <c r="VA12" s="306"/>
      <c r="VB12" s="306"/>
      <c r="VC12" s="306"/>
      <c r="VD12" s="306"/>
      <c r="VE12" s="306"/>
      <c r="VF12" s="306"/>
      <c r="VG12" s="306"/>
      <c r="VH12" s="306"/>
      <c r="VI12" s="306"/>
      <c r="VJ12" s="306"/>
      <c r="VK12" s="306"/>
      <c r="VL12" s="306"/>
      <c r="VM12" s="306"/>
      <c r="VN12" s="306"/>
      <c r="VO12" s="306"/>
      <c r="VP12" s="306"/>
      <c r="VQ12" s="306"/>
      <c r="VR12" s="306"/>
      <c r="VS12" s="306"/>
      <c r="VT12" s="306"/>
      <c r="VU12" s="306"/>
      <c r="VV12" s="306"/>
      <c r="VW12" s="306"/>
      <c r="VX12" s="306"/>
      <c r="VY12" s="306"/>
      <c r="VZ12" s="306"/>
      <c r="WA12" s="306"/>
      <c r="WB12" s="306"/>
      <c r="WC12" s="306"/>
      <c r="WD12" s="306"/>
      <c r="WE12" s="306"/>
      <c r="WF12" s="306"/>
      <c r="WG12" s="306"/>
      <c r="WH12" s="306"/>
      <c r="WI12" s="306"/>
      <c r="WJ12" s="306"/>
      <c r="WK12" s="306"/>
      <c r="WL12" s="306"/>
      <c r="WM12" s="306"/>
      <c r="WN12" s="306"/>
      <c r="WO12" s="306"/>
      <c r="WP12" s="306"/>
      <c r="WQ12" s="306"/>
      <c r="WR12" s="306"/>
      <c r="WS12" s="306"/>
      <c r="WT12" s="306"/>
      <c r="WU12" s="306"/>
      <c r="WV12" s="306"/>
      <c r="WW12" s="306"/>
      <c r="WX12" s="306"/>
      <c r="WY12" s="306"/>
      <c r="WZ12" s="306"/>
      <c r="XA12" s="306"/>
      <c r="XB12" s="306"/>
      <c r="XC12" s="306"/>
      <c r="XD12" s="306"/>
      <c r="XE12" s="306"/>
      <c r="XF12" s="306"/>
      <c r="XG12" s="306"/>
      <c r="XH12" s="306"/>
      <c r="XI12" s="306"/>
      <c r="XJ12" s="306"/>
      <c r="XK12" s="306"/>
      <c r="XL12" s="306"/>
      <c r="XM12" s="306"/>
      <c r="XN12" s="306"/>
      <c r="XO12" s="306"/>
      <c r="XP12" s="306"/>
      <c r="XQ12" s="306"/>
      <c r="XR12" s="306"/>
      <c r="XS12" s="306"/>
      <c r="XT12" s="306"/>
      <c r="XU12" s="306"/>
      <c r="XV12" s="306"/>
      <c r="XW12" s="306"/>
      <c r="XX12" s="306"/>
      <c r="XY12" s="306"/>
      <c r="XZ12" s="306"/>
      <c r="YA12" s="306"/>
      <c r="YB12" s="306"/>
      <c r="YC12" s="306"/>
      <c r="YD12" s="306"/>
      <c r="YE12" s="306"/>
      <c r="YF12" s="306"/>
      <c r="YG12" s="306"/>
      <c r="YH12" s="306"/>
      <c r="YI12" s="306"/>
      <c r="YJ12" s="306"/>
      <c r="YK12" s="306"/>
      <c r="YL12" s="306"/>
      <c r="YM12" s="306"/>
      <c r="YN12" s="306"/>
      <c r="YO12" s="306"/>
      <c r="YP12" s="306"/>
      <c r="YQ12" s="306"/>
      <c r="YR12" s="306"/>
      <c r="YS12" s="306"/>
      <c r="YT12" s="306"/>
      <c r="YU12" s="306"/>
      <c r="YV12" s="306"/>
      <c r="YW12" s="306"/>
      <c r="YX12" s="306"/>
      <c r="YY12" s="306"/>
      <c r="YZ12" s="306"/>
      <c r="ZA12" s="306"/>
      <c r="ZB12" s="306"/>
      <c r="ZC12" s="306"/>
      <c r="ZD12" s="306"/>
      <c r="ZE12" s="306"/>
      <c r="ZF12" s="306"/>
      <c r="ZG12" s="306"/>
      <c r="ZH12" s="306"/>
      <c r="ZI12" s="306"/>
      <c r="ZJ12" s="306"/>
      <c r="ZK12" s="306"/>
      <c r="ZL12" s="306"/>
      <c r="ZM12" s="306"/>
      <c r="ZN12" s="306"/>
      <c r="ZO12" s="306"/>
      <c r="ZP12" s="306"/>
      <c r="ZQ12" s="306"/>
      <c r="ZR12" s="306"/>
      <c r="ZS12" s="306"/>
      <c r="ZT12" s="306"/>
      <c r="ZU12" s="306"/>
      <c r="ZV12" s="306"/>
      <c r="ZW12" s="306"/>
      <c r="ZX12" s="306"/>
      <c r="ZY12" s="306"/>
      <c r="ZZ12" s="306"/>
      <c r="AAA12" s="306"/>
      <c r="AAB12" s="306"/>
      <c r="AAC12" s="306"/>
      <c r="AAD12" s="306"/>
      <c r="AAE12" s="306"/>
      <c r="AAF12" s="306"/>
      <c r="AAG12" s="306"/>
      <c r="AAH12" s="306"/>
      <c r="AAI12" s="306"/>
      <c r="AAJ12" s="306"/>
      <c r="AAK12" s="306"/>
      <c r="AAL12" s="306"/>
      <c r="AAM12" s="306"/>
      <c r="AAN12" s="306"/>
      <c r="AAO12" s="306"/>
      <c r="AAP12" s="306"/>
      <c r="AAQ12" s="306"/>
      <c r="AAR12" s="306"/>
      <c r="AAS12" s="306"/>
      <c r="AAT12" s="306"/>
      <c r="AAU12" s="306"/>
      <c r="AAV12" s="306"/>
      <c r="AAW12" s="306"/>
      <c r="AAX12" s="306"/>
      <c r="AAY12" s="306"/>
      <c r="AAZ12" s="306"/>
      <c r="ABA12" s="306"/>
      <c r="ABB12" s="306"/>
      <c r="ABC12" s="306"/>
      <c r="ABD12" s="306"/>
      <c r="ABE12" s="306"/>
      <c r="ABF12" s="306"/>
      <c r="ABG12" s="306"/>
      <c r="ABH12" s="306"/>
      <c r="ABI12" s="306"/>
      <c r="ABJ12" s="306"/>
      <c r="ABK12" s="306"/>
      <c r="ABL12" s="306"/>
      <c r="ABM12" s="306"/>
      <c r="ABN12" s="306"/>
      <c r="ABO12" s="306"/>
      <c r="ABP12" s="306"/>
      <c r="ABQ12" s="306"/>
      <c r="ABR12" s="306"/>
      <c r="ABS12" s="306"/>
      <c r="ABT12" s="306"/>
      <c r="ABU12" s="306"/>
      <c r="ABV12" s="306"/>
      <c r="ABW12" s="306"/>
      <c r="ABX12" s="306"/>
      <c r="ABY12" s="306"/>
      <c r="ABZ12" s="306"/>
      <c r="ACA12" s="306"/>
      <c r="ACB12" s="306"/>
      <c r="ACC12" s="306"/>
      <c r="ACD12" s="306"/>
      <c r="ACE12" s="306"/>
      <c r="ACF12" s="306"/>
      <c r="ACG12" s="306"/>
      <c r="ACH12" s="306"/>
      <c r="ACI12" s="306"/>
      <c r="ACJ12" s="306"/>
      <c r="ACK12" s="306"/>
      <c r="ACL12" s="306"/>
      <c r="ACM12" s="306"/>
      <c r="ACN12" s="306"/>
      <c r="ACO12" s="306"/>
      <c r="ACP12" s="306"/>
      <c r="ACQ12" s="306"/>
      <c r="ACR12" s="306"/>
      <c r="ACS12" s="306"/>
      <c r="ACT12" s="306"/>
      <c r="ACU12" s="306"/>
      <c r="ACV12" s="306"/>
      <c r="ACW12" s="306"/>
      <c r="ACX12" s="306"/>
      <c r="ACY12" s="306"/>
      <c r="ACZ12" s="306"/>
      <c r="ADA12" s="306"/>
      <c r="ADB12" s="306"/>
      <c r="ADC12" s="306"/>
      <c r="ADD12" s="306"/>
      <c r="ADE12" s="306"/>
      <c r="ADF12" s="306"/>
      <c r="ADG12" s="306"/>
      <c r="ADH12" s="306"/>
      <c r="ADI12" s="306"/>
      <c r="ADJ12" s="306"/>
      <c r="ADK12" s="306"/>
      <c r="ADL12" s="306"/>
      <c r="ADM12" s="306"/>
      <c r="ADN12" s="306"/>
      <c r="ADO12" s="306"/>
      <c r="ADP12" s="306"/>
      <c r="ADQ12" s="306"/>
      <c r="ADR12" s="306"/>
      <c r="ADS12" s="306"/>
      <c r="ADT12" s="306"/>
      <c r="ADU12" s="306"/>
      <c r="ADV12" s="306"/>
      <c r="ADW12" s="306"/>
      <c r="ADX12" s="306"/>
      <c r="ADY12" s="306"/>
      <c r="ADZ12" s="306"/>
      <c r="AEA12" s="306"/>
      <c r="AEB12" s="306"/>
      <c r="AEC12" s="306"/>
      <c r="AED12" s="306"/>
      <c r="AEE12" s="306"/>
      <c r="AEF12" s="306"/>
      <c r="AEG12" s="306"/>
      <c r="AEH12" s="306"/>
      <c r="AEI12" s="306"/>
      <c r="AEJ12" s="306"/>
      <c r="AEK12" s="306"/>
      <c r="AEL12" s="306"/>
      <c r="AEM12" s="306"/>
      <c r="AEN12" s="306"/>
      <c r="AEO12" s="306"/>
      <c r="AEP12" s="306"/>
      <c r="AEQ12" s="306"/>
      <c r="AER12" s="306"/>
      <c r="AES12" s="306"/>
      <c r="AET12" s="306"/>
      <c r="AEU12" s="306"/>
      <c r="AEV12" s="306"/>
      <c r="AEW12" s="306"/>
      <c r="AEX12" s="306"/>
      <c r="AEY12" s="306"/>
      <c r="AEZ12" s="306"/>
      <c r="AFA12" s="306"/>
      <c r="AFB12" s="306"/>
      <c r="AFC12" s="306"/>
      <c r="AFD12" s="306"/>
      <c r="AFE12" s="306"/>
      <c r="AFF12" s="306"/>
      <c r="AFG12" s="306"/>
      <c r="AFH12" s="306"/>
      <c r="AFI12" s="306"/>
      <c r="AFJ12" s="306"/>
      <c r="AFK12" s="306"/>
      <c r="AFL12" s="306"/>
      <c r="AFM12" s="306"/>
      <c r="AFN12" s="306"/>
      <c r="AFO12" s="306"/>
      <c r="AFP12" s="306"/>
      <c r="AFQ12" s="306"/>
      <c r="AFR12" s="306"/>
      <c r="AFS12" s="306"/>
      <c r="AFT12" s="306"/>
      <c r="AFU12" s="306"/>
      <c r="AFV12" s="306"/>
      <c r="AFW12" s="306"/>
      <c r="AFX12" s="306"/>
      <c r="AFY12" s="306"/>
      <c r="AFZ12" s="306"/>
      <c r="AGA12" s="306"/>
      <c r="AGB12" s="306"/>
      <c r="AGC12" s="306"/>
      <c r="AGD12" s="306"/>
      <c r="AGE12" s="306"/>
      <c r="AGF12" s="306"/>
      <c r="AGG12" s="306"/>
      <c r="AGH12" s="306"/>
      <c r="AGI12" s="306"/>
      <c r="AGJ12" s="306"/>
      <c r="AGK12" s="306"/>
      <c r="AGL12" s="306"/>
      <c r="AGM12" s="306"/>
      <c r="AGN12" s="306"/>
      <c r="AGO12" s="306"/>
      <c r="AGP12" s="306"/>
      <c r="AGQ12" s="306"/>
      <c r="AGR12" s="306"/>
      <c r="AGS12" s="306"/>
      <c r="AGT12" s="306"/>
      <c r="AGU12" s="306"/>
      <c r="AGV12" s="306"/>
      <c r="AGW12" s="306"/>
      <c r="AGX12" s="306"/>
      <c r="AGY12" s="306"/>
      <c r="AGZ12" s="306"/>
      <c r="AHA12" s="306"/>
      <c r="AHB12" s="306"/>
      <c r="AHC12" s="306"/>
      <c r="AHD12" s="306"/>
      <c r="AHE12" s="306"/>
      <c r="AHF12" s="306"/>
      <c r="AHG12" s="306"/>
      <c r="AHH12" s="306"/>
      <c r="AHI12" s="306"/>
      <c r="AHJ12" s="306"/>
      <c r="AHK12" s="306"/>
      <c r="AHL12" s="306"/>
      <c r="AHM12" s="306"/>
      <c r="AHN12" s="306"/>
      <c r="AHO12" s="306"/>
      <c r="AHP12" s="306"/>
      <c r="AHQ12" s="306"/>
      <c r="AHR12" s="306"/>
      <c r="AHS12" s="306"/>
      <c r="AHT12" s="306"/>
      <c r="AHU12" s="306"/>
      <c r="AHV12" s="306"/>
      <c r="AHW12" s="306"/>
      <c r="AHX12" s="306"/>
      <c r="AHY12" s="306"/>
      <c r="AHZ12" s="306"/>
      <c r="AIA12" s="306"/>
      <c r="AIB12" s="306"/>
      <c r="AIC12" s="306"/>
      <c r="AID12" s="306"/>
      <c r="AIE12" s="306"/>
      <c r="AIF12" s="306"/>
      <c r="AIG12" s="306"/>
      <c r="AIH12" s="306"/>
      <c r="AII12" s="306"/>
      <c r="AIJ12" s="306"/>
      <c r="AIK12" s="306"/>
      <c r="AIL12" s="306"/>
      <c r="AIM12" s="306"/>
      <c r="AIN12" s="306"/>
      <c r="AIO12" s="306"/>
      <c r="AIP12" s="306"/>
      <c r="AIQ12" s="306"/>
      <c r="AIR12" s="306"/>
      <c r="AIS12" s="306"/>
      <c r="AIT12" s="306"/>
      <c r="AIU12" s="306"/>
      <c r="AIV12" s="306"/>
      <c r="AIW12" s="306"/>
      <c r="AIX12" s="306"/>
      <c r="AIY12" s="306"/>
      <c r="AIZ12" s="306"/>
      <c r="AJA12" s="306"/>
      <c r="AJB12" s="306"/>
      <c r="AJC12" s="306"/>
      <c r="AJD12" s="306"/>
      <c r="AJE12" s="306"/>
      <c r="AJF12" s="306"/>
      <c r="AJG12" s="306"/>
      <c r="AJH12" s="306"/>
      <c r="AJI12" s="306"/>
      <c r="AJJ12" s="306"/>
      <c r="AJK12" s="306"/>
      <c r="AJL12" s="306"/>
      <c r="AJM12" s="306"/>
      <c r="AJN12" s="306"/>
      <c r="AJO12" s="306"/>
      <c r="AJP12" s="306"/>
      <c r="AJQ12" s="306"/>
      <c r="AJR12" s="306"/>
      <c r="AJS12" s="306"/>
      <c r="AJT12" s="306"/>
      <c r="AJU12" s="306"/>
      <c r="AJV12" s="306"/>
      <c r="AJW12" s="306"/>
      <c r="AJX12" s="306"/>
      <c r="AJY12" s="306"/>
      <c r="AJZ12" s="306"/>
      <c r="AKA12" s="306"/>
      <c r="AKB12" s="306"/>
      <c r="AKC12" s="306"/>
      <c r="AKD12" s="306"/>
      <c r="AKE12" s="306"/>
      <c r="AKF12" s="306"/>
      <c r="AKG12" s="306"/>
      <c r="AKH12" s="306"/>
      <c r="AKI12" s="306"/>
      <c r="AKJ12" s="306"/>
      <c r="AKK12" s="306"/>
      <c r="AKL12" s="306"/>
      <c r="AKM12" s="306"/>
      <c r="AKN12" s="306"/>
      <c r="AKO12" s="306"/>
      <c r="AKP12" s="306"/>
      <c r="AKQ12" s="306"/>
      <c r="AKR12" s="306"/>
      <c r="AKS12" s="306"/>
      <c r="AKT12" s="306"/>
      <c r="AKU12" s="306"/>
      <c r="AKV12" s="306"/>
      <c r="AKW12" s="306"/>
      <c r="AKX12" s="306"/>
      <c r="AKY12" s="306"/>
      <c r="AKZ12" s="306"/>
      <c r="ALA12" s="306"/>
      <c r="ALB12" s="306"/>
      <c r="ALC12" s="306"/>
      <c r="ALD12" s="306"/>
      <c r="ALE12" s="306"/>
      <c r="ALF12" s="306"/>
      <c r="ALG12" s="306"/>
      <c r="ALH12" s="306"/>
      <c r="ALI12" s="306"/>
      <c r="ALJ12" s="306"/>
      <c r="ALK12" s="306"/>
      <c r="ALL12" s="306"/>
      <c r="ALM12" s="306"/>
      <c r="ALN12" s="306"/>
      <c r="ALO12" s="306"/>
      <c r="ALP12" s="306"/>
      <c r="ALQ12" s="306"/>
      <c r="ALR12" s="306"/>
      <c r="ALS12" s="306"/>
      <c r="ALT12" s="306"/>
      <c r="ALU12" s="306"/>
      <c r="ALV12" s="306"/>
      <c r="ALW12" s="306"/>
      <c r="ALX12" s="306"/>
      <c r="ALY12" s="306"/>
      <c r="ALZ12" s="306"/>
      <c r="AMA12" s="306"/>
      <c r="AMB12" s="306"/>
      <c r="AMC12" s="306"/>
      <c r="AMD12" s="306"/>
      <c r="AME12" s="306"/>
      <c r="AMF12" s="306"/>
      <c r="AMG12" s="306"/>
      <c r="AMH12" s="306"/>
      <c r="AMI12" s="306"/>
      <c r="AMJ12" s="306"/>
      <c r="AMK12" s="306"/>
      <c r="AML12" s="306"/>
      <c r="AMM12" s="306"/>
      <c r="AMN12" s="306"/>
      <c r="AMO12" s="306"/>
      <c r="AMP12" s="306"/>
      <c r="AMQ12" s="306"/>
      <c r="AMR12" s="306"/>
      <c r="AMS12" s="306"/>
      <c r="AMT12" s="306"/>
      <c r="AMU12" s="306"/>
      <c r="AMV12" s="306"/>
      <c r="AMW12" s="306"/>
      <c r="AMX12" s="306"/>
      <c r="AMY12" s="306"/>
      <c r="AMZ12" s="306"/>
      <c r="ANA12" s="306"/>
      <c r="ANB12" s="306"/>
      <c r="ANC12" s="306"/>
      <c r="AND12" s="306"/>
      <c r="ANE12" s="306"/>
      <c r="ANF12" s="306"/>
      <c r="ANG12" s="306"/>
      <c r="ANH12" s="306"/>
      <c r="ANI12" s="306"/>
      <c r="ANJ12" s="306"/>
      <c r="ANK12" s="306"/>
      <c r="ANL12" s="306"/>
      <c r="ANM12" s="306"/>
      <c r="ANN12" s="306"/>
      <c r="ANO12" s="306"/>
      <c r="ANP12" s="306"/>
      <c r="ANQ12" s="306"/>
      <c r="ANR12" s="306"/>
      <c r="ANS12" s="306"/>
      <c r="ANT12" s="306"/>
      <c r="ANU12" s="306"/>
      <c r="ANV12" s="306"/>
      <c r="ANW12" s="306"/>
      <c r="ANX12" s="306"/>
      <c r="ANY12" s="306"/>
      <c r="ANZ12" s="306"/>
      <c r="AOA12" s="306"/>
      <c r="AOB12" s="306"/>
      <c r="AOC12" s="306"/>
      <c r="AOD12" s="306"/>
      <c r="AOE12" s="306"/>
      <c r="AOF12" s="306"/>
      <c r="AOG12" s="306"/>
      <c r="AOH12" s="306"/>
      <c r="AOI12" s="306"/>
      <c r="AOJ12" s="306"/>
      <c r="AOK12" s="306"/>
      <c r="AOL12" s="306"/>
      <c r="AOM12" s="306"/>
      <c r="AON12" s="306"/>
      <c r="AOO12" s="306"/>
      <c r="AOP12" s="306"/>
      <c r="AOQ12" s="306"/>
      <c r="AOR12" s="306"/>
      <c r="AOS12" s="306"/>
      <c r="AOT12" s="306"/>
      <c r="AOU12" s="306"/>
      <c r="AOV12" s="306"/>
      <c r="AOW12" s="306"/>
      <c r="AOX12" s="306"/>
      <c r="AOY12" s="306"/>
      <c r="AOZ12" s="306"/>
      <c r="APA12" s="306"/>
      <c r="APB12" s="306"/>
      <c r="APC12" s="306"/>
      <c r="APD12" s="306"/>
      <c r="APE12" s="306"/>
      <c r="APF12" s="306"/>
      <c r="APG12" s="306"/>
      <c r="APH12" s="306"/>
      <c r="API12" s="306"/>
      <c r="APJ12" s="306"/>
      <c r="APK12" s="306"/>
      <c r="APL12" s="306"/>
      <c r="APM12" s="306"/>
      <c r="APN12" s="306"/>
      <c r="APO12" s="306"/>
      <c r="APP12" s="306"/>
      <c r="APQ12" s="306"/>
      <c r="APR12" s="306"/>
      <c r="APS12" s="306"/>
      <c r="APT12" s="306"/>
      <c r="APU12" s="306"/>
      <c r="APV12" s="306"/>
      <c r="APW12" s="306"/>
      <c r="APX12" s="306"/>
      <c r="APY12" s="306"/>
      <c r="APZ12" s="306"/>
      <c r="AQA12" s="306"/>
      <c r="AQB12" s="306"/>
      <c r="AQC12" s="306"/>
      <c r="AQD12" s="306"/>
      <c r="AQE12" s="306"/>
      <c r="AQF12" s="306"/>
      <c r="AQG12" s="306"/>
      <c r="AQH12" s="306"/>
      <c r="AQI12" s="306"/>
      <c r="AQJ12" s="306"/>
      <c r="AQK12" s="306"/>
      <c r="AQL12" s="306"/>
      <c r="AQM12" s="306"/>
      <c r="AQN12" s="306"/>
      <c r="AQO12" s="306"/>
      <c r="AQP12" s="306"/>
      <c r="AQQ12" s="306"/>
      <c r="AQR12" s="306"/>
      <c r="AQS12" s="306"/>
      <c r="AQT12" s="306"/>
      <c r="AQU12" s="306"/>
      <c r="AQV12" s="306"/>
      <c r="AQW12" s="306"/>
      <c r="AQX12" s="306"/>
      <c r="AQY12" s="306"/>
      <c r="AQZ12" s="306"/>
      <c r="ARA12" s="306"/>
      <c r="ARB12" s="306"/>
      <c r="ARC12" s="306"/>
      <c r="ARD12" s="306"/>
      <c r="ARE12" s="306"/>
      <c r="ARF12" s="306"/>
      <c r="ARG12" s="306"/>
      <c r="ARH12" s="306"/>
      <c r="ARI12" s="306"/>
      <c r="ARJ12" s="306"/>
      <c r="ARK12" s="306"/>
      <c r="ARL12" s="306"/>
      <c r="ARM12" s="306"/>
      <c r="ARN12" s="306"/>
      <c r="ARO12" s="306"/>
      <c r="ARP12" s="306"/>
      <c r="ARQ12" s="306"/>
      <c r="ARR12" s="306"/>
      <c r="ARS12" s="306"/>
      <c r="ART12" s="306"/>
      <c r="ARU12" s="306"/>
      <c r="ARV12" s="306"/>
      <c r="ARW12" s="306"/>
      <c r="ARX12" s="306"/>
      <c r="ARY12" s="306"/>
      <c r="ARZ12" s="306"/>
      <c r="ASA12" s="306"/>
      <c r="ASB12" s="306"/>
      <c r="ASC12" s="306"/>
      <c r="ASD12" s="306"/>
      <c r="ASE12" s="306"/>
      <c r="ASF12" s="306"/>
      <c r="ASG12" s="306"/>
      <c r="ASH12" s="306"/>
      <c r="ASI12" s="306"/>
      <c r="ASJ12" s="306"/>
      <c r="ASK12" s="306"/>
      <c r="ASL12" s="306"/>
      <c r="ASM12" s="306"/>
      <c r="ASN12" s="306"/>
      <c r="ASO12" s="306"/>
      <c r="ASP12" s="306"/>
      <c r="ASQ12" s="306"/>
      <c r="ASR12" s="306"/>
      <c r="ASS12" s="306"/>
      <c r="AST12" s="306"/>
      <c r="ASU12" s="306"/>
      <c r="ASV12" s="306"/>
      <c r="ASW12" s="306"/>
      <c r="ASX12" s="306"/>
      <c r="ASY12" s="306"/>
      <c r="ASZ12" s="306"/>
      <c r="ATA12" s="306"/>
      <c r="ATB12" s="306"/>
      <c r="ATC12" s="306"/>
      <c r="ATD12" s="306"/>
      <c r="ATE12" s="306"/>
      <c r="ATF12" s="306"/>
      <c r="ATG12" s="306"/>
      <c r="ATH12" s="306"/>
      <c r="ATI12" s="306"/>
      <c r="ATJ12" s="306"/>
      <c r="ATK12" s="306"/>
      <c r="ATL12" s="306"/>
      <c r="ATM12" s="306"/>
      <c r="ATN12" s="306"/>
      <c r="ATO12" s="306"/>
      <c r="ATP12" s="306"/>
      <c r="ATQ12" s="306"/>
      <c r="ATR12" s="306"/>
      <c r="ATS12" s="306"/>
      <c r="ATT12" s="306"/>
      <c r="ATU12" s="306"/>
      <c r="ATV12" s="306"/>
      <c r="ATW12" s="306"/>
      <c r="ATX12" s="306"/>
      <c r="ATY12" s="306"/>
      <c r="ATZ12" s="306"/>
      <c r="AUA12" s="306"/>
      <c r="AUB12" s="306"/>
      <c r="AUC12" s="306"/>
      <c r="AUD12" s="306"/>
      <c r="AUE12" s="306"/>
      <c r="AUF12" s="306"/>
      <c r="AUG12" s="306"/>
      <c r="AUH12" s="306"/>
      <c r="AUI12" s="306"/>
      <c r="AUJ12" s="306"/>
      <c r="AUK12" s="306"/>
      <c r="AUL12" s="306"/>
      <c r="AUM12" s="306"/>
      <c r="AUN12" s="306"/>
      <c r="AUO12" s="306"/>
      <c r="AUP12" s="306"/>
      <c r="AUQ12" s="306"/>
      <c r="AUR12" s="306"/>
      <c r="AUS12" s="306"/>
      <c r="AUT12" s="306"/>
      <c r="AUU12" s="306"/>
      <c r="AUV12" s="306"/>
      <c r="AUW12" s="306"/>
      <c r="AUX12" s="306"/>
      <c r="AUY12" s="306"/>
      <c r="AUZ12" s="306"/>
      <c r="AVA12" s="306"/>
      <c r="AVB12" s="306"/>
      <c r="AVC12" s="306"/>
      <c r="AVD12" s="306"/>
      <c r="AVE12" s="306"/>
      <c r="AVF12" s="306"/>
      <c r="AVG12" s="306"/>
      <c r="AVH12" s="306"/>
      <c r="AVI12" s="306"/>
      <c r="AVJ12" s="306"/>
      <c r="AVK12" s="306"/>
      <c r="AVL12" s="306"/>
      <c r="AVM12" s="306"/>
      <c r="AVN12" s="306"/>
      <c r="AVO12" s="306"/>
      <c r="AVP12" s="306"/>
      <c r="AVQ12" s="306"/>
      <c r="AVR12" s="306"/>
      <c r="AVS12" s="306"/>
      <c r="AVT12" s="306"/>
      <c r="AVU12" s="306"/>
      <c r="AVV12" s="306"/>
      <c r="AVW12" s="306"/>
      <c r="AVX12" s="306"/>
      <c r="AVY12" s="306"/>
      <c r="AVZ12" s="306"/>
      <c r="AWA12" s="306"/>
      <c r="AWB12" s="306"/>
      <c r="AWC12" s="306"/>
      <c r="AWD12" s="306"/>
      <c r="AWE12" s="306"/>
      <c r="AWF12" s="306"/>
      <c r="AWG12" s="306"/>
      <c r="AWH12" s="306"/>
      <c r="AWI12" s="306"/>
      <c r="AWJ12" s="306"/>
      <c r="AWK12" s="306"/>
      <c r="AWL12" s="306"/>
      <c r="AWM12" s="306"/>
      <c r="AWN12" s="306"/>
      <c r="AWO12" s="306"/>
      <c r="AWP12" s="306"/>
      <c r="AWQ12" s="306"/>
      <c r="AWR12" s="306"/>
      <c r="AWS12" s="306"/>
      <c r="AWT12" s="306"/>
      <c r="AWU12" s="306"/>
      <c r="AWV12" s="306"/>
      <c r="AWW12" s="306"/>
      <c r="AWX12" s="306"/>
      <c r="AWY12" s="306"/>
      <c r="AWZ12" s="306"/>
      <c r="AXA12" s="306"/>
      <c r="AXB12" s="306"/>
      <c r="AXC12" s="306"/>
      <c r="AXD12" s="306"/>
      <c r="AXE12" s="306"/>
      <c r="AXF12" s="306"/>
      <c r="AXG12" s="306"/>
      <c r="AXH12" s="306"/>
      <c r="AXI12" s="306"/>
      <c r="AXJ12" s="306"/>
      <c r="AXK12" s="306"/>
      <c r="AXL12" s="306"/>
      <c r="AXM12" s="306"/>
      <c r="AXN12" s="306"/>
      <c r="AXO12" s="306"/>
      <c r="AXP12" s="306"/>
      <c r="AXQ12" s="306"/>
      <c r="AXR12" s="306"/>
      <c r="AXS12" s="306"/>
      <c r="AXT12" s="306"/>
      <c r="AXU12" s="306"/>
      <c r="AXV12" s="306"/>
      <c r="AXW12" s="306"/>
      <c r="AXX12" s="306"/>
      <c r="AXY12" s="306"/>
      <c r="AXZ12" s="306"/>
      <c r="AYA12" s="306"/>
      <c r="AYB12" s="306"/>
      <c r="AYC12" s="306"/>
      <c r="AYD12" s="306"/>
      <c r="AYE12" s="306"/>
      <c r="AYF12" s="306"/>
      <c r="AYG12" s="306"/>
      <c r="AYH12" s="306"/>
      <c r="AYI12" s="306"/>
      <c r="AYJ12" s="306"/>
      <c r="AYK12" s="306"/>
      <c r="AYL12" s="306"/>
      <c r="AYM12" s="306"/>
      <c r="AYN12" s="306"/>
      <c r="AYO12" s="306"/>
      <c r="AYP12" s="306"/>
      <c r="AYQ12" s="306"/>
      <c r="AYR12" s="306"/>
      <c r="AYS12" s="306"/>
      <c r="AYT12" s="306"/>
      <c r="AYU12" s="306"/>
      <c r="AYV12" s="306"/>
      <c r="AYW12" s="306"/>
      <c r="AYX12" s="306"/>
      <c r="AYY12" s="306"/>
      <c r="AYZ12" s="306"/>
      <c r="AZA12" s="306"/>
      <c r="AZB12" s="306"/>
      <c r="AZC12" s="306"/>
      <c r="AZD12" s="306"/>
      <c r="AZE12" s="306"/>
      <c r="AZF12" s="306"/>
      <c r="AZG12" s="306"/>
      <c r="AZH12" s="306"/>
      <c r="AZI12" s="306"/>
      <c r="AZJ12" s="306"/>
      <c r="AZK12" s="306"/>
      <c r="AZL12" s="306"/>
      <c r="AZM12" s="306"/>
      <c r="AZN12" s="306"/>
      <c r="AZO12" s="306"/>
      <c r="AZP12" s="306"/>
      <c r="AZQ12" s="306"/>
      <c r="AZR12" s="306"/>
      <c r="AZS12" s="306"/>
      <c r="AZT12" s="306"/>
      <c r="AZU12" s="306"/>
      <c r="AZV12" s="306"/>
      <c r="AZW12" s="306"/>
      <c r="AZX12" s="306"/>
      <c r="AZY12" s="306"/>
      <c r="AZZ12" s="306"/>
      <c r="BAA12" s="306"/>
      <c r="BAB12" s="306"/>
      <c r="BAC12" s="306"/>
      <c r="BAD12" s="306"/>
      <c r="BAE12" s="306"/>
      <c r="BAF12" s="306"/>
      <c r="BAG12" s="306"/>
      <c r="BAH12" s="306"/>
      <c r="BAI12" s="306"/>
      <c r="BAJ12" s="306"/>
      <c r="BAK12" s="306"/>
      <c r="BAL12" s="306"/>
      <c r="BAM12" s="306"/>
      <c r="BAN12" s="306"/>
      <c r="BAO12" s="306"/>
      <c r="BAP12" s="306"/>
      <c r="BAQ12" s="306"/>
      <c r="BAR12" s="306"/>
      <c r="BAS12" s="306"/>
      <c r="BAT12" s="306"/>
      <c r="BAU12" s="306"/>
      <c r="BAV12" s="306"/>
      <c r="BAW12" s="306"/>
      <c r="BAX12" s="306"/>
      <c r="BAY12" s="306"/>
      <c r="BAZ12" s="306"/>
      <c r="BBA12" s="306"/>
      <c r="BBB12" s="306"/>
      <c r="BBC12" s="306"/>
      <c r="BBD12" s="306"/>
      <c r="BBE12" s="306"/>
      <c r="BBF12" s="306"/>
      <c r="BBG12" s="306"/>
      <c r="BBH12" s="306"/>
      <c r="BBI12" s="306"/>
      <c r="BBJ12" s="306"/>
      <c r="BBK12" s="306"/>
      <c r="BBL12" s="306"/>
      <c r="BBM12" s="306"/>
      <c r="BBN12" s="306"/>
      <c r="BBO12" s="306"/>
      <c r="BBP12" s="306"/>
      <c r="BBQ12" s="306"/>
      <c r="BBR12" s="306"/>
      <c r="BBS12" s="306"/>
      <c r="BBT12" s="306"/>
      <c r="BBU12" s="306"/>
      <c r="BBV12" s="306"/>
      <c r="BBW12" s="306"/>
      <c r="BBX12" s="306"/>
      <c r="BBY12" s="306"/>
      <c r="BBZ12" s="306"/>
      <c r="BCA12" s="306"/>
      <c r="BCB12" s="306"/>
      <c r="BCC12" s="306"/>
      <c r="BCD12" s="306"/>
      <c r="BCE12" s="306"/>
      <c r="BCF12" s="306"/>
      <c r="BCG12" s="306"/>
      <c r="BCH12" s="306"/>
      <c r="BCI12" s="306"/>
      <c r="BCJ12" s="306"/>
      <c r="BCK12" s="306"/>
      <c r="BCL12" s="306"/>
      <c r="BCM12" s="306"/>
      <c r="BCN12" s="306"/>
      <c r="BCO12" s="306"/>
      <c r="BCP12" s="306"/>
      <c r="BCQ12" s="306"/>
      <c r="BCR12" s="306"/>
      <c r="BCS12" s="306"/>
      <c r="BCT12" s="306"/>
      <c r="BCU12" s="306"/>
      <c r="BCV12" s="306"/>
      <c r="BCW12" s="306"/>
      <c r="BCX12" s="306"/>
      <c r="BCY12" s="306"/>
      <c r="BCZ12" s="306"/>
      <c r="BDA12" s="306"/>
      <c r="BDB12" s="306"/>
      <c r="BDC12" s="306"/>
      <c r="BDD12" s="306"/>
      <c r="BDE12" s="306"/>
      <c r="BDF12" s="306"/>
      <c r="BDG12" s="306"/>
      <c r="BDH12" s="306"/>
      <c r="BDI12" s="306"/>
      <c r="BDJ12" s="306"/>
      <c r="BDK12" s="306"/>
      <c r="BDL12" s="306"/>
      <c r="BDM12" s="306"/>
      <c r="BDN12" s="306"/>
      <c r="BDO12" s="306"/>
      <c r="BDP12" s="306"/>
      <c r="BDQ12" s="306"/>
      <c r="BDR12" s="306"/>
      <c r="BDS12" s="306"/>
      <c r="BDT12" s="306"/>
      <c r="BDU12" s="306"/>
      <c r="BDV12" s="306"/>
      <c r="BDW12" s="306"/>
      <c r="BDX12" s="306"/>
      <c r="BDY12" s="306"/>
      <c r="BDZ12" s="306"/>
      <c r="BEA12" s="306"/>
      <c r="BEB12" s="306"/>
      <c r="BEC12" s="306"/>
      <c r="BED12" s="306"/>
      <c r="BEE12" s="306"/>
      <c r="BEF12" s="306"/>
      <c r="BEG12" s="306"/>
      <c r="BEH12" s="306"/>
      <c r="BEI12" s="306"/>
      <c r="BEJ12" s="306"/>
      <c r="BEK12" s="306"/>
      <c r="BEL12" s="306"/>
      <c r="BEM12" s="306"/>
      <c r="BEN12" s="306"/>
      <c r="BEO12" s="306"/>
      <c r="BEP12" s="306"/>
      <c r="BEQ12" s="306"/>
      <c r="BER12" s="306"/>
      <c r="BES12" s="306"/>
      <c r="BET12" s="306"/>
      <c r="BEU12" s="306"/>
      <c r="BEV12" s="306"/>
      <c r="BEW12" s="306"/>
      <c r="BEX12" s="306"/>
      <c r="BEY12" s="306"/>
      <c r="BEZ12" s="306"/>
      <c r="BFA12" s="306"/>
      <c r="BFB12" s="306"/>
      <c r="BFC12" s="306"/>
      <c r="BFD12" s="306"/>
      <c r="BFE12" s="306"/>
      <c r="BFF12" s="306"/>
      <c r="BFG12" s="306"/>
      <c r="BFH12" s="306"/>
      <c r="BFI12" s="306"/>
      <c r="BFJ12" s="306"/>
      <c r="BFK12" s="306"/>
      <c r="BFL12" s="306"/>
      <c r="BFM12" s="306"/>
      <c r="BFN12" s="306"/>
      <c r="BFO12" s="306"/>
      <c r="BFP12" s="306"/>
      <c r="BFQ12" s="306"/>
      <c r="BFR12" s="306"/>
      <c r="BFS12" s="306"/>
      <c r="BFT12" s="306"/>
      <c r="BFU12" s="306"/>
      <c r="BFV12" s="306"/>
      <c r="BFW12" s="306"/>
      <c r="BFX12" s="306"/>
      <c r="BFY12" s="306"/>
      <c r="BFZ12" s="306"/>
      <c r="BGA12" s="306"/>
      <c r="BGB12" s="306"/>
      <c r="BGC12" s="306"/>
      <c r="BGD12" s="306"/>
      <c r="BGE12" s="306"/>
      <c r="BGF12" s="306"/>
      <c r="BGG12" s="306"/>
      <c r="BGH12" s="306"/>
      <c r="BGI12" s="306"/>
      <c r="BGJ12" s="306"/>
      <c r="BGK12" s="306"/>
      <c r="BGL12" s="306"/>
      <c r="BGM12" s="306"/>
      <c r="BGN12" s="306"/>
      <c r="BGO12" s="306"/>
      <c r="BGP12" s="306"/>
      <c r="BGQ12" s="306"/>
      <c r="BGR12" s="306"/>
      <c r="BGS12" s="306"/>
      <c r="BGT12" s="306"/>
      <c r="BGU12" s="306"/>
      <c r="BGV12" s="306"/>
      <c r="BGW12" s="306"/>
      <c r="BGX12" s="306"/>
      <c r="BGY12" s="306"/>
      <c r="BGZ12" s="306"/>
      <c r="BHA12" s="306"/>
      <c r="BHB12" s="306"/>
      <c r="BHC12" s="306"/>
      <c r="BHD12" s="306"/>
      <c r="BHE12" s="306"/>
      <c r="BHF12" s="306"/>
      <c r="BHG12" s="306"/>
      <c r="BHH12" s="306"/>
      <c r="BHI12" s="306"/>
      <c r="BHJ12" s="306"/>
      <c r="BHK12" s="306"/>
      <c r="BHL12" s="306"/>
      <c r="BHM12" s="306"/>
      <c r="BHN12" s="306"/>
      <c r="BHO12" s="306"/>
      <c r="BHP12" s="306"/>
      <c r="BHQ12" s="306"/>
      <c r="BHR12" s="306"/>
      <c r="BHS12" s="306"/>
      <c r="BHT12" s="306"/>
      <c r="BHU12" s="306"/>
      <c r="BHV12" s="306"/>
      <c r="BHW12" s="306"/>
      <c r="BHX12" s="306"/>
      <c r="BHY12" s="306"/>
      <c r="BHZ12" s="306"/>
      <c r="BIA12" s="306"/>
      <c r="BIB12" s="306"/>
      <c r="BIC12" s="306"/>
      <c r="BID12" s="306"/>
      <c r="BIE12" s="306"/>
      <c r="BIF12" s="306"/>
      <c r="BIG12" s="306"/>
      <c r="BIH12" s="306"/>
      <c r="BII12" s="306"/>
      <c r="BIJ12" s="306"/>
      <c r="BIK12" s="306"/>
      <c r="BIL12" s="306"/>
      <c r="BIM12" s="306"/>
      <c r="BIN12" s="306"/>
      <c r="BIO12" s="306"/>
      <c r="BIP12" s="306"/>
      <c r="BIQ12" s="306"/>
      <c r="BIR12" s="306"/>
      <c r="BIS12" s="306"/>
      <c r="BIT12" s="306"/>
      <c r="BIU12" s="306"/>
      <c r="BIV12" s="306"/>
      <c r="BIW12" s="306"/>
      <c r="BIX12" s="306"/>
      <c r="BIY12" s="306"/>
      <c r="BIZ12" s="306"/>
      <c r="BJA12" s="306"/>
      <c r="BJB12" s="306"/>
      <c r="BJC12" s="306"/>
      <c r="BJD12" s="306"/>
      <c r="BJE12" s="306"/>
      <c r="BJF12" s="306"/>
      <c r="BJG12" s="306"/>
      <c r="BJH12" s="306"/>
      <c r="BJI12" s="306"/>
      <c r="BJJ12" s="306"/>
      <c r="BJK12" s="306"/>
      <c r="BJL12" s="306"/>
      <c r="BJM12" s="306"/>
      <c r="BJN12" s="306"/>
      <c r="BJO12" s="306"/>
      <c r="BJP12" s="306"/>
      <c r="BJQ12" s="306"/>
      <c r="BJR12" s="306"/>
      <c r="BJS12" s="306"/>
      <c r="BJT12" s="306"/>
      <c r="BJU12" s="306"/>
      <c r="BJV12" s="306"/>
      <c r="BJW12" s="306"/>
      <c r="BJX12" s="306"/>
      <c r="BJY12" s="306"/>
      <c r="BJZ12" s="306"/>
      <c r="BKA12" s="306"/>
      <c r="BKB12" s="306"/>
      <c r="BKC12" s="306"/>
      <c r="BKD12" s="306"/>
      <c r="BKE12" s="306"/>
      <c r="BKF12" s="306"/>
      <c r="BKG12" s="306"/>
      <c r="BKH12" s="306"/>
      <c r="BKI12" s="306"/>
      <c r="BKJ12" s="306"/>
      <c r="BKK12" s="306"/>
      <c r="BKL12" s="306"/>
      <c r="BKM12" s="306"/>
      <c r="BKN12" s="306"/>
      <c r="BKO12" s="306"/>
      <c r="BKP12" s="306"/>
      <c r="BKQ12" s="306"/>
      <c r="BKR12" s="306"/>
      <c r="BKS12" s="306"/>
      <c r="BKT12" s="306"/>
      <c r="BKU12" s="306"/>
      <c r="BKV12" s="306"/>
      <c r="BKW12" s="306"/>
      <c r="BKX12" s="306"/>
      <c r="BKY12" s="306"/>
      <c r="BKZ12" s="306"/>
      <c r="BLA12" s="306"/>
      <c r="BLB12" s="306"/>
      <c r="BLC12" s="306"/>
      <c r="BLD12" s="306"/>
      <c r="BLE12" s="306"/>
      <c r="BLF12" s="306"/>
      <c r="BLG12" s="306"/>
      <c r="BLH12" s="306"/>
      <c r="BLI12" s="306"/>
      <c r="BLJ12" s="306"/>
      <c r="BLK12" s="306"/>
      <c r="BLL12" s="306"/>
      <c r="BLM12" s="306"/>
      <c r="BLN12" s="306"/>
      <c r="BLO12" s="306"/>
      <c r="BLP12" s="306"/>
      <c r="BLQ12" s="306"/>
      <c r="BLR12" s="306"/>
      <c r="BLS12" s="306"/>
      <c r="BLT12" s="306"/>
      <c r="BLU12" s="306"/>
      <c r="BLV12" s="306"/>
      <c r="BLW12" s="306"/>
      <c r="BLX12" s="306"/>
      <c r="BLY12" s="306"/>
      <c r="BLZ12" s="306"/>
      <c r="BMA12" s="306"/>
      <c r="BMB12" s="306"/>
      <c r="BMC12" s="306"/>
      <c r="BMD12" s="306"/>
      <c r="BME12" s="306"/>
      <c r="BMF12" s="306"/>
      <c r="BMG12" s="306"/>
      <c r="BMH12" s="306"/>
      <c r="BMI12" s="306"/>
      <c r="BMJ12" s="306"/>
      <c r="BMK12" s="306"/>
      <c r="BML12" s="306"/>
      <c r="BMM12" s="306"/>
      <c r="BMN12" s="306"/>
      <c r="BMO12" s="306"/>
      <c r="BMP12" s="306"/>
      <c r="BMQ12" s="306"/>
      <c r="BMR12" s="306"/>
      <c r="BMS12" s="306"/>
      <c r="BMT12" s="306"/>
      <c r="BMU12" s="306"/>
      <c r="BMV12" s="306"/>
      <c r="BMW12" s="306"/>
      <c r="BMX12" s="306"/>
      <c r="BMY12" s="306"/>
      <c r="BMZ12" s="306"/>
      <c r="BNA12" s="306"/>
      <c r="BNB12" s="306"/>
      <c r="BNC12" s="306"/>
      <c r="BND12" s="306"/>
      <c r="BNE12" s="306"/>
      <c r="BNF12" s="306"/>
      <c r="BNG12" s="306"/>
      <c r="BNH12" s="306"/>
      <c r="BNI12" s="306"/>
      <c r="BNJ12" s="306"/>
      <c r="BNK12" s="306"/>
      <c r="BNL12" s="306"/>
      <c r="BNM12" s="306"/>
      <c r="BNN12" s="306"/>
      <c r="BNO12" s="306"/>
      <c r="BNP12" s="306"/>
      <c r="BNQ12" s="306"/>
      <c r="BNR12" s="306"/>
      <c r="BNS12" s="306"/>
      <c r="BNT12" s="306"/>
      <c r="BNU12" s="306"/>
      <c r="BNV12" s="306"/>
      <c r="BNW12" s="306"/>
      <c r="BNX12" s="306"/>
      <c r="BNY12" s="306"/>
      <c r="BNZ12" s="306"/>
      <c r="BOA12" s="306"/>
      <c r="BOB12" s="306"/>
      <c r="BOC12" s="306"/>
      <c r="BOD12" s="306"/>
      <c r="BOE12" s="306"/>
      <c r="BOF12" s="306"/>
      <c r="BOG12" s="306"/>
      <c r="BOH12" s="306"/>
      <c r="BOI12" s="306"/>
      <c r="BOJ12" s="306"/>
      <c r="BOK12" s="306"/>
      <c r="BOL12" s="306"/>
      <c r="BOM12" s="306"/>
      <c r="BON12" s="306"/>
      <c r="BOO12" s="306"/>
      <c r="BOP12" s="306"/>
      <c r="BOQ12" s="306"/>
      <c r="BOR12" s="306"/>
      <c r="BOS12" s="306"/>
      <c r="BOT12" s="306"/>
      <c r="BOU12" s="306"/>
      <c r="BOV12" s="306"/>
      <c r="BOW12" s="306"/>
      <c r="BOX12" s="306"/>
      <c r="BOY12" s="306"/>
      <c r="BOZ12" s="306"/>
      <c r="BPA12" s="306"/>
      <c r="BPB12" s="306"/>
      <c r="BPC12" s="306"/>
      <c r="BPD12" s="306"/>
      <c r="BPE12" s="306"/>
      <c r="BPF12" s="306"/>
      <c r="BPG12" s="306"/>
      <c r="BPH12" s="306"/>
      <c r="BPI12" s="306"/>
      <c r="BPJ12" s="306"/>
      <c r="BPK12" s="306"/>
      <c r="BPL12" s="306"/>
      <c r="BPM12" s="306"/>
      <c r="BPN12" s="306"/>
      <c r="BPO12" s="306"/>
      <c r="BPP12" s="306"/>
      <c r="BPQ12" s="306"/>
      <c r="BPR12" s="306"/>
      <c r="BPS12" s="306"/>
      <c r="BPT12" s="306"/>
      <c r="BPU12" s="306"/>
      <c r="BPV12" s="306"/>
      <c r="BPW12" s="306"/>
      <c r="BPX12" s="306"/>
      <c r="BPY12" s="306"/>
      <c r="BPZ12" s="306"/>
      <c r="BQA12" s="306"/>
      <c r="BQB12" s="306"/>
      <c r="BQC12" s="306"/>
      <c r="BQD12" s="306"/>
      <c r="BQE12" s="306"/>
      <c r="BQF12" s="306"/>
      <c r="BQG12" s="306"/>
      <c r="BQH12" s="306"/>
      <c r="BQI12" s="306"/>
      <c r="BQJ12" s="306"/>
      <c r="BQK12" s="306"/>
      <c r="BQL12" s="306"/>
      <c r="BQM12" s="306"/>
      <c r="BQN12" s="306"/>
      <c r="BQO12" s="306"/>
      <c r="BQP12" s="306"/>
      <c r="BQQ12" s="306"/>
      <c r="BQR12" s="306"/>
      <c r="BQS12" s="306"/>
      <c r="BQT12" s="306"/>
      <c r="BQU12" s="306"/>
      <c r="BQV12" s="306"/>
      <c r="BQW12" s="306"/>
      <c r="BQX12" s="306"/>
      <c r="BQY12" s="306"/>
      <c r="BQZ12" s="306"/>
      <c r="BRA12" s="306"/>
      <c r="BRB12" s="306"/>
      <c r="BRC12" s="306"/>
      <c r="BRD12" s="306"/>
      <c r="BRE12" s="306"/>
      <c r="BRF12" s="306"/>
      <c r="BRG12" s="306"/>
      <c r="BRH12" s="306"/>
      <c r="BRI12" s="306"/>
      <c r="BRJ12" s="306"/>
      <c r="BRK12" s="306"/>
      <c r="BRL12" s="306"/>
      <c r="BRM12" s="306"/>
      <c r="BRN12" s="306"/>
      <c r="BRO12" s="306"/>
      <c r="BRP12" s="306"/>
      <c r="BRQ12" s="306"/>
      <c r="BRR12" s="306"/>
      <c r="BRS12" s="306"/>
      <c r="BRT12" s="306"/>
      <c r="BRU12" s="306"/>
      <c r="BRV12" s="306"/>
      <c r="BRW12" s="306"/>
      <c r="BRX12" s="306"/>
      <c r="BRY12" s="306"/>
      <c r="BRZ12" s="306"/>
      <c r="BSA12" s="306"/>
      <c r="BSB12" s="306"/>
      <c r="BSC12" s="306"/>
      <c r="BSD12" s="306"/>
      <c r="BSE12" s="306"/>
      <c r="BSF12" s="306"/>
      <c r="BSG12" s="306"/>
      <c r="BSH12" s="306"/>
      <c r="BSI12" s="306"/>
      <c r="BSJ12" s="306"/>
      <c r="BSK12" s="306"/>
      <c r="BSL12" s="306"/>
      <c r="BSM12" s="306"/>
      <c r="BSN12" s="306"/>
      <c r="BSO12" s="306"/>
      <c r="BSP12" s="306"/>
      <c r="BSQ12" s="306"/>
      <c r="BSR12" s="306"/>
      <c r="BSS12" s="306"/>
      <c r="BST12" s="306"/>
      <c r="BSU12" s="306"/>
      <c r="BSV12" s="306"/>
      <c r="BSW12" s="306"/>
      <c r="BSX12" s="306"/>
      <c r="BSY12" s="306"/>
      <c r="BSZ12" s="306"/>
      <c r="BTA12" s="306"/>
      <c r="BTB12" s="306"/>
      <c r="BTC12" s="306"/>
      <c r="BTD12" s="306"/>
      <c r="BTE12" s="306"/>
      <c r="BTF12" s="306"/>
      <c r="BTG12" s="306"/>
      <c r="BTH12" s="306"/>
      <c r="BTI12" s="306"/>
      <c r="BTJ12" s="306"/>
      <c r="BTK12" s="306"/>
      <c r="BTL12" s="306"/>
      <c r="BTM12" s="306"/>
      <c r="BTN12" s="306"/>
      <c r="BTO12" s="306"/>
      <c r="BTP12" s="306"/>
      <c r="BTQ12" s="306"/>
      <c r="BTR12" s="306"/>
      <c r="BTS12" s="306"/>
      <c r="BTT12" s="306"/>
      <c r="BTU12" s="306"/>
      <c r="BTV12" s="306"/>
      <c r="BTW12" s="306"/>
      <c r="BTX12" s="306"/>
      <c r="BTY12" s="306"/>
      <c r="BTZ12" s="306"/>
      <c r="BUA12" s="306"/>
      <c r="BUB12" s="306"/>
      <c r="BUC12" s="306"/>
      <c r="BUD12" s="306"/>
      <c r="BUE12" s="306"/>
      <c r="BUF12" s="306"/>
      <c r="BUG12" s="306"/>
      <c r="BUH12" s="306"/>
      <c r="BUI12" s="306"/>
      <c r="BUJ12" s="306"/>
      <c r="BUK12" s="306"/>
      <c r="BUL12" s="306"/>
      <c r="BUM12" s="306"/>
      <c r="BUN12" s="306"/>
      <c r="BUO12" s="306"/>
      <c r="BUP12" s="306"/>
      <c r="BUQ12" s="306"/>
      <c r="BUR12" s="306"/>
      <c r="BUS12" s="306"/>
      <c r="BUT12" s="306"/>
      <c r="BUU12" s="306"/>
      <c r="BUV12" s="306"/>
      <c r="BUW12" s="306"/>
      <c r="BUX12" s="306"/>
      <c r="BUY12" s="306"/>
      <c r="BUZ12" s="306"/>
      <c r="BVA12" s="306"/>
      <c r="BVB12" s="306"/>
      <c r="BVC12" s="306"/>
      <c r="BVD12" s="306"/>
      <c r="BVE12" s="306"/>
      <c r="BVF12" s="306"/>
      <c r="BVG12" s="306"/>
      <c r="BVH12" s="306"/>
      <c r="BVI12" s="306"/>
      <c r="BVJ12" s="306"/>
      <c r="BVK12" s="306"/>
      <c r="BVL12" s="306"/>
      <c r="BVM12" s="306"/>
      <c r="BVN12" s="306"/>
      <c r="BVO12" s="306"/>
      <c r="BVP12" s="306"/>
      <c r="BVQ12" s="306"/>
      <c r="BVR12" s="306"/>
      <c r="BVS12" s="306"/>
      <c r="BVT12" s="306"/>
      <c r="BVU12" s="306"/>
      <c r="BVV12" s="306"/>
      <c r="BVW12" s="306"/>
      <c r="BVX12" s="306"/>
      <c r="BVY12" s="306"/>
      <c r="BVZ12" s="306"/>
      <c r="BWA12" s="306"/>
      <c r="BWB12" s="306"/>
      <c r="BWC12" s="306"/>
      <c r="BWD12" s="306"/>
      <c r="BWE12" s="306"/>
      <c r="BWF12" s="306"/>
      <c r="BWG12" s="306"/>
      <c r="BWH12" s="306"/>
      <c r="BWI12" s="306"/>
      <c r="BWJ12" s="306"/>
      <c r="BWK12" s="306"/>
      <c r="BWL12" s="306"/>
      <c r="BWM12" s="306"/>
      <c r="BWN12" s="306"/>
      <c r="BWO12" s="306"/>
      <c r="BWP12" s="306"/>
      <c r="BWQ12" s="306"/>
      <c r="BWR12" s="306"/>
      <c r="BWS12" s="306"/>
      <c r="BWT12" s="306"/>
      <c r="BWU12" s="306"/>
      <c r="BWV12" s="306"/>
      <c r="BWW12" s="306"/>
      <c r="BWX12" s="306"/>
      <c r="BWY12" s="306"/>
      <c r="BWZ12" s="306"/>
      <c r="BXA12" s="306"/>
      <c r="BXB12" s="306"/>
      <c r="BXC12" s="306"/>
      <c r="BXD12" s="306"/>
      <c r="BXE12" s="306"/>
      <c r="BXF12" s="306"/>
      <c r="BXG12" s="306"/>
      <c r="BXH12" s="306"/>
      <c r="BXI12" s="306"/>
      <c r="BXJ12" s="306"/>
      <c r="BXK12" s="306"/>
      <c r="BXL12" s="306"/>
      <c r="BXM12" s="306"/>
      <c r="BXN12" s="306"/>
      <c r="BXO12" s="306"/>
      <c r="BXP12" s="306"/>
      <c r="BXQ12" s="306"/>
      <c r="BXR12" s="306"/>
      <c r="BXS12" s="306"/>
      <c r="BXT12" s="306"/>
      <c r="BXU12" s="306"/>
      <c r="BXV12" s="306"/>
      <c r="BXW12" s="306"/>
      <c r="BXX12" s="306"/>
      <c r="BXY12" s="306"/>
      <c r="BXZ12" s="306"/>
      <c r="BYA12" s="306"/>
      <c r="BYB12" s="306"/>
      <c r="BYC12" s="306"/>
      <c r="BYD12" s="306"/>
      <c r="BYE12" s="306"/>
      <c r="BYF12" s="306"/>
      <c r="BYG12" s="306"/>
      <c r="BYH12" s="306"/>
      <c r="BYI12" s="306"/>
      <c r="BYJ12" s="306"/>
      <c r="BYK12" s="306"/>
      <c r="BYL12" s="306"/>
      <c r="BYM12" s="306"/>
      <c r="BYN12" s="306"/>
      <c r="BYO12" s="306"/>
      <c r="BYP12" s="306"/>
      <c r="BYQ12" s="306"/>
      <c r="BYR12" s="306"/>
      <c r="BYS12" s="306"/>
      <c r="BYT12" s="306"/>
      <c r="BYU12" s="306"/>
      <c r="BYV12" s="306"/>
      <c r="BYW12" s="306"/>
      <c r="BYX12" s="306"/>
      <c r="BYY12" s="306"/>
      <c r="BYZ12" s="306"/>
      <c r="BZA12" s="306"/>
      <c r="BZB12" s="306"/>
      <c r="BZC12" s="306"/>
      <c r="BZD12" s="306"/>
      <c r="BZE12" s="306"/>
      <c r="BZF12" s="306"/>
      <c r="BZG12" s="306"/>
      <c r="BZH12" s="306"/>
      <c r="BZI12" s="306"/>
      <c r="BZJ12" s="306"/>
      <c r="BZK12" s="306"/>
      <c r="BZL12" s="306"/>
      <c r="BZM12" s="306"/>
      <c r="BZN12" s="306"/>
      <c r="BZO12" s="306"/>
      <c r="BZP12" s="306"/>
      <c r="BZQ12" s="306"/>
      <c r="BZR12" s="306"/>
      <c r="BZS12" s="306"/>
      <c r="BZT12" s="306"/>
      <c r="BZU12" s="306"/>
      <c r="BZV12" s="306"/>
      <c r="BZW12" s="306"/>
      <c r="BZX12" s="306"/>
      <c r="BZY12" s="306"/>
      <c r="BZZ12" s="306"/>
      <c r="CAA12" s="306"/>
      <c r="CAB12" s="306"/>
      <c r="CAC12" s="306"/>
      <c r="CAD12" s="306"/>
      <c r="CAE12" s="306"/>
      <c r="CAF12" s="306"/>
      <c r="CAG12" s="306"/>
      <c r="CAH12" s="306"/>
      <c r="CAI12" s="306"/>
      <c r="CAJ12" s="306"/>
      <c r="CAK12" s="306"/>
      <c r="CAL12" s="306"/>
      <c r="CAM12" s="306"/>
      <c r="CAN12" s="306"/>
      <c r="CAO12" s="306"/>
      <c r="CAP12" s="306"/>
      <c r="CAQ12" s="306"/>
      <c r="CAR12" s="306"/>
      <c r="CAS12" s="306"/>
      <c r="CAT12" s="306"/>
      <c r="CAU12" s="306"/>
      <c r="CAV12" s="306"/>
      <c r="CAW12" s="306"/>
      <c r="CAX12" s="306"/>
      <c r="CAY12" s="306"/>
      <c r="CAZ12" s="306"/>
      <c r="CBA12" s="306"/>
      <c r="CBB12" s="306"/>
      <c r="CBC12" s="306"/>
      <c r="CBD12" s="306"/>
      <c r="CBE12" s="306"/>
      <c r="CBF12" s="306"/>
      <c r="CBG12" s="306"/>
      <c r="CBH12" s="306"/>
      <c r="CBI12" s="306"/>
      <c r="CBJ12" s="306"/>
      <c r="CBK12" s="306"/>
      <c r="CBL12" s="306"/>
      <c r="CBM12" s="306"/>
      <c r="CBN12" s="306"/>
      <c r="CBO12" s="306"/>
      <c r="CBP12" s="306"/>
      <c r="CBQ12" s="306"/>
      <c r="CBR12" s="306"/>
      <c r="CBS12" s="306"/>
      <c r="CBT12" s="306"/>
      <c r="CBU12" s="306"/>
      <c r="CBV12" s="306"/>
      <c r="CBW12" s="306"/>
      <c r="CBX12" s="306"/>
      <c r="CBY12" s="306"/>
      <c r="CBZ12" s="306"/>
      <c r="CCA12" s="306"/>
      <c r="CCB12" s="306"/>
      <c r="CCC12" s="306"/>
      <c r="CCD12" s="306"/>
      <c r="CCE12" s="306"/>
      <c r="CCF12" s="306"/>
      <c r="CCG12" s="306"/>
      <c r="CCH12" s="306"/>
      <c r="CCI12" s="306"/>
      <c r="CCJ12" s="306"/>
      <c r="CCK12" s="306"/>
      <c r="CCL12" s="306"/>
      <c r="CCM12" s="306"/>
      <c r="CCN12" s="306"/>
      <c r="CCO12" s="306"/>
      <c r="CCP12" s="306"/>
      <c r="CCQ12" s="306"/>
      <c r="CCR12" s="306"/>
      <c r="CCS12" s="306"/>
      <c r="CCT12" s="306"/>
      <c r="CCU12" s="306"/>
      <c r="CCV12" s="306"/>
      <c r="CCW12" s="306"/>
      <c r="CCX12" s="306"/>
      <c r="CCY12" s="306"/>
      <c r="CCZ12" s="306"/>
      <c r="CDA12" s="306"/>
      <c r="CDB12" s="306"/>
      <c r="CDC12" s="306"/>
      <c r="CDD12" s="306"/>
      <c r="CDE12" s="306"/>
      <c r="CDF12" s="306"/>
      <c r="CDG12" s="306"/>
      <c r="CDH12" s="306"/>
      <c r="CDI12" s="306"/>
      <c r="CDJ12" s="306"/>
      <c r="CDK12" s="306"/>
      <c r="CDL12" s="306"/>
      <c r="CDM12" s="306"/>
      <c r="CDN12" s="306"/>
      <c r="CDO12" s="306"/>
      <c r="CDP12" s="306"/>
      <c r="CDQ12" s="306"/>
      <c r="CDR12" s="306"/>
      <c r="CDS12" s="306"/>
      <c r="CDT12" s="306"/>
      <c r="CDU12" s="306"/>
      <c r="CDV12" s="306"/>
      <c r="CDW12" s="306"/>
      <c r="CDX12" s="306"/>
      <c r="CDY12" s="306"/>
      <c r="CDZ12" s="306"/>
      <c r="CEA12" s="306"/>
      <c r="CEB12" s="306"/>
      <c r="CEC12" s="306"/>
      <c r="CED12" s="306"/>
      <c r="CEE12" s="306"/>
      <c r="CEF12" s="306"/>
      <c r="CEG12" s="306"/>
      <c r="CEH12" s="306"/>
      <c r="CEI12" s="306"/>
      <c r="CEJ12" s="306"/>
      <c r="CEK12" s="306"/>
      <c r="CEL12" s="306"/>
      <c r="CEM12" s="306"/>
      <c r="CEN12" s="306"/>
      <c r="CEO12" s="306"/>
      <c r="CEP12" s="306"/>
      <c r="CEQ12" s="306"/>
      <c r="CER12" s="306"/>
      <c r="CES12" s="306"/>
      <c r="CET12" s="306"/>
      <c r="CEU12" s="306"/>
      <c r="CEV12" s="306"/>
      <c r="CEW12" s="306"/>
      <c r="CEX12" s="306"/>
      <c r="CEY12" s="306"/>
      <c r="CEZ12" s="306"/>
      <c r="CFA12" s="306"/>
      <c r="CFB12" s="306"/>
      <c r="CFC12" s="306"/>
      <c r="CFD12" s="306"/>
      <c r="CFE12" s="306"/>
      <c r="CFF12" s="306"/>
      <c r="CFG12" s="306"/>
      <c r="CFH12" s="306"/>
      <c r="CFI12" s="306"/>
      <c r="CFJ12" s="306"/>
      <c r="CFK12" s="306"/>
      <c r="CFL12" s="306"/>
      <c r="CFM12" s="306"/>
      <c r="CFN12" s="306"/>
      <c r="CFO12" s="306"/>
      <c r="CFP12" s="306"/>
      <c r="CFQ12" s="306"/>
      <c r="CFR12" s="306"/>
      <c r="CFS12" s="306"/>
      <c r="CFT12" s="306"/>
      <c r="CFU12" s="306"/>
      <c r="CFV12" s="306"/>
      <c r="CFW12" s="306"/>
      <c r="CFX12" s="306"/>
      <c r="CFY12" s="306"/>
      <c r="CFZ12" s="306"/>
      <c r="CGA12" s="306"/>
      <c r="CGB12" s="306"/>
      <c r="CGC12" s="306"/>
      <c r="CGD12" s="306"/>
      <c r="CGE12" s="306"/>
      <c r="CGF12" s="306"/>
      <c r="CGG12" s="306"/>
      <c r="CGH12" s="306"/>
      <c r="CGI12" s="306"/>
      <c r="CGJ12" s="306"/>
      <c r="CGK12" s="306"/>
      <c r="CGL12" s="306"/>
      <c r="CGM12" s="306"/>
      <c r="CGN12" s="306"/>
      <c r="CGO12" s="306"/>
      <c r="CGP12" s="306"/>
      <c r="CGQ12" s="306"/>
      <c r="CGR12" s="306"/>
      <c r="CGS12" s="306"/>
      <c r="CGT12" s="306"/>
      <c r="CGU12" s="306"/>
      <c r="CGV12" s="306"/>
      <c r="CGW12" s="306"/>
      <c r="CGX12" s="306"/>
      <c r="CGY12" s="306"/>
      <c r="CGZ12" s="306"/>
      <c r="CHA12" s="306"/>
      <c r="CHB12" s="306"/>
      <c r="CHC12" s="306"/>
      <c r="CHD12" s="306"/>
      <c r="CHE12" s="306"/>
      <c r="CHF12" s="306"/>
      <c r="CHG12" s="306"/>
      <c r="CHH12" s="306"/>
      <c r="CHI12" s="306"/>
      <c r="CHJ12" s="306"/>
      <c r="CHK12" s="306"/>
      <c r="CHL12" s="306"/>
      <c r="CHM12" s="306"/>
      <c r="CHN12" s="306"/>
      <c r="CHO12" s="306"/>
      <c r="CHP12" s="306"/>
      <c r="CHQ12" s="306"/>
      <c r="CHR12" s="306"/>
      <c r="CHS12" s="306"/>
      <c r="CHT12" s="306"/>
      <c r="CHU12" s="306"/>
      <c r="CHV12" s="306"/>
      <c r="CHW12" s="306"/>
      <c r="CHX12" s="306"/>
      <c r="CHY12" s="306"/>
      <c r="CHZ12" s="306"/>
      <c r="CIA12" s="306"/>
      <c r="CIB12" s="306"/>
      <c r="CIC12" s="306"/>
      <c r="CID12" s="306"/>
      <c r="CIE12" s="306"/>
      <c r="CIF12" s="306"/>
      <c r="CIG12" s="306"/>
      <c r="CIH12" s="306"/>
      <c r="CII12" s="306"/>
      <c r="CIJ12" s="306"/>
      <c r="CIK12" s="306"/>
      <c r="CIL12" s="306"/>
      <c r="CIM12" s="306"/>
      <c r="CIN12" s="306"/>
      <c r="CIO12" s="306"/>
      <c r="CIP12" s="306"/>
      <c r="CIQ12" s="306"/>
      <c r="CIR12" s="306"/>
      <c r="CIS12" s="306"/>
      <c r="CIT12" s="306"/>
      <c r="CIU12" s="306"/>
      <c r="CIV12" s="306"/>
      <c r="CIW12" s="306"/>
      <c r="CIX12" s="306"/>
      <c r="CIY12" s="306"/>
      <c r="CIZ12" s="306"/>
      <c r="CJA12" s="306"/>
      <c r="CJB12" s="306"/>
      <c r="CJC12" s="306"/>
      <c r="CJD12" s="306"/>
      <c r="CJE12" s="306"/>
      <c r="CJF12" s="306"/>
      <c r="CJG12" s="306"/>
      <c r="CJH12" s="306"/>
      <c r="CJI12" s="306"/>
      <c r="CJJ12" s="306"/>
      <c r="CJK12" s="306"/>
      <c r="CJL12" s="306"/>
      <c r="CJM12" s="306"/>
      <c r="CJN12" s="306"/>
      <c r="CJO12" s="306"/>
      <c r="CJP12" s="306"/>
      <c r="CJQ12" s="306"/>
      <c r="CJR12" s="306"/>
      <c r="CJS12" s="306"/>
      <c r="CJT12" s="306"/>
      <c r="CJU12" s="306"/>
      <c r="CJV12" s="306"/>
      <c r="CJW12" s="306"/>
      <c r="CJX12" s="306"/>
      <c r="CJY12" s="306"/>
      <c r="CJZ12" s="306"/>
      <c r="CKA12" s="306"/>
      <c r="CKB12" s="306"/>
      <c r="CKC12" s="306"/>
      <c r="CKD12" s="306"/>
      <c r="CKE12" s="306"/>
      <c r="CKF12" s="306"/>
      <c r="CKG12" s="306"/>
      <c r="CKH12" s="306"/>
      <c r="CKI12" s="306"/>
      <c r="CKJ12" s="306"/>
      <c r="CKK12" s="306"/>
      <c r="CKL12" s="306"/>
      <c r="CKM12" s="306"/>
      <c r="CKN12" s="306"/>
      <c r="CKO12" s="306"/>
      <c r="CKP12" s="306"/>
      <c r="CKQ12" s="306"/>
      <c r="CKR12" s="306"/>
      <c r="CKS12" s="306"/>
      <c r="CKT12" s="306"/>
      <c r="CKU12" s="306"/>
      <c r="CKV12" s="306"/>
      <c r="CKW12" s="306"/>
      <c r="CKX12" s="306"/>
      <c r="CKY12" s="306"/>
      <c r="CKZ12" s="306"/>
      <c r="CLA12" s="306"/>
      <c r="CLB12" s="306"/>
      <c r="CLC12" s="306"/>
      <c r="CLD12" s="306"/>
      <c r="CLE12" s="306"/>
      <c r="CLF12" s="306"/>
      <c r="CLG12" s="306"/>
      <c r="CLH12" s="306"/>
      <c r="CLI12" s="306"/>
      <c r="CLJ12" s="306"/>
      <c r="CLK12" s="306"/>
      <c r="CLL12" s="306"/>
      <c r="CLM12" s="306"/>
      <c r="CLN12" s="306"/>
      <c r="CLO12" s="306"/>
      <c r="CLP12" s="306"/>
      <c r="CLQ12" s="306"/>
      <c r="CLR12" s="306"/>
      <c r="CLS12" s="306"/>
      <c r="CLT12" s="306"/>
      <c r="CLU12" s="306"/>
      <c r="CLV12" s="306"/>
      <c r="CLW12" s="306"/>
      <c r="CLX12" s="306"/>
      <c r="CLY12" s="306"/>
      <c r="CLZ12" s="306"/>
      <c r="CMA12" s="306"/>
      <c r="CMB12" s="306"/>
      <c r="CMC12" s="306"/>
      <c r="CMD12" s="306"/>
      <c r="CME12" s="306"/>
      <c r="CMF12" s="306"/>
      <c r="CMG12" s="306"/>
      <c r="CMH12" s="306"/>
      <c r="CMI12" s="306"/>
      <c r="CMJ12" s="306"/>
      <c r="CMK12" s="306"/>
      <c r="CML12" s="306"/>
      <c r="CMM12" s="306"/>
      <c r="CMN12" s="306"/>
      <c r="CMO12" s="306"/>
      <c r="CMP12" s="306"/>
      <c r="CMQ12" s="306"/>
      <c r="CMR12" s="306"/>
      <c r="CMS12" s="306"/>
      <c r="CMT12" s="306"/>
      <c r="CMU12" s="306"/>
      <c r="CMV12" s="306"/>
      <c r="CMW12" s="306"/>
      <c r="CMX12" s="306"/>
      <c r="CMY12" s="306"/>
      <c r="CMZ12" s="306"/>
      <c r="CNA12" s="306"/>
      <c r="CNB12" s="306"/>
      <c r="CNC12" s="306"/>
      <c r="CND12" s="306"/>
      <c r="CNE12" s="306"/>
      <c r="CNF12" s="306"/>
      <c r="CNG12" s="306"/>
      <c r="CNH12" s="306"/>
      <c r="CNI12" s="306"/>
      <c r="CNJ12" s="306"/>
      <c r="CNK12" s="306"/>
      <c r="CNL12" s="306"/>
      <c r="CNM12" s="306"/>
      <c r="CNN12" s="306"/>
      <c r="CNO12" s="306"/>
      <c r="CNP12" s="306"/>
      <c r="CNQ12" s="306"/>
      <c r="CNR12" s="306"/>
      <c r="CNS12" s="306"/>
      <c r="CNT12" s="306"/>
      <c r="CNU12" s="306"/>
      <c r="CNV12" s="306"/>
      <c r="CNW12" s="306"/>
      <c r="CNX12" s="306"/>
      <c r="CNY12" s="306"/>
      <c r="CNZ12" s="306"/>
      <c r="COA12" s="306"/>
      <c r="COB12" s="306"/>
      <c r="COC12" s="306"/>
      <c r="COD12" s="306"/>
      <c r="COE12" s="306"/>
      <c r="COF12" s="306"/>
      <c r="COG12" s="306"/>
      <c r="COH12" s="306"/>
      <c r="COI12" s="306"/>
      <c r="COJ12" s="306"/>
      <c r="COK12" s="306"/>
      <c r="COL12" s="306"/>
      <c r="COM12" s="306"/>
      <c r="CON12" s="306"/>
      <c r="COO12" s="306"/>
      <c r="COP12" s="306"/>
      <c r="COQ12" s="306"/>
      <c r="COR12" s="306"/>
      <c r="COS12" s="306"/>
      <c r="COT12" s="306"/>
      <c r="COU12" s="306"/>
      <c r="COV12" s="306"/>
      <c r="COW12" s="306"/>
      <c r="COX12" s="306"/>
      <c r="COY12" s="306"/>
      <c r="COZ12" s="306"/>
      <c r="CPA12" s="306"/>
      <c r="CPB12" s="306"/>
      <c r="CPC12" s="306"/>
      <c r="CPD12" s="306"/>
      <c r="CPE12" s="306"/>
      <c r="CPF12" s="306"/>
      <c r="CPG12" s="306"/>
      <c r="CPH12" s="306"/>
      <c r="CPI12" s="306"/>
      <c r="CPJ12" s="306"/>
      <c r="CPK12" s="306"/>
      <c r="CPL12" s="306"/>
      <c r="CPM12" s="306"/>
      <c r="CPN12" s="306"/>
      <c r="CPO12" s="306"/>
      <c r="CPP12" s="306"/>
      <c r="CPQ12" s="306"/>
      <c r="CPR12" s="306"/>
      <c r="CPS12" s="306"/>
      <c r="CPT12" s="306"/>
      <c r="CPU12" s="306"/>
      <c r="CPV12" s="306"/>
      <c r="CPW12" s="306"/>
      <c r="CPX12" s="306"/>
      <c r="CPY12" s="306"/>
      <c r="CPZ12" s="306"/>
      <c r="CQA12" s="306"/>
      <c r="CQB12" s="306"/>
      <c r="CQC12" s="306"/>
      <c r="CQD12" s="306"/>
      <c r="CQE12" s="306"/>
      <c r="CQF12" s="306"/>
      <c r="CQG12" s="306"/>
      <c r="CQH12" s="306"/>
      <c r="CQI12" s="306"/>
      <c r="CQJ12" s="306"/>
      <c r="CQK12" s="306"/>
      <c r="CQL12" s="306"/>
      <c r="CQM12" s="306"/>
      <c r="CQN12" s="306"/>
      <c r="CQO12" s="306"/>
      <c r="CQP12" s="306"/>
      <c r="CQQ12" s="306"/>
      <c r="CQR12" s="306"/>
      <c r="CQS12" s="306"/>
      <c r="CQT12" s="306"/>
      <c r="CQU12" s="306"/>
      <c r="CQV12" s="306"/>
      <c r="CQW12" s="306"/>
      <c r="CQX12" s="306"/>
      <c r="CQY12" s="306"/>
      <c r="CQZ12" s="306"/>
      <c r="CRA12" s="306"/>
      <c r="CRB12" s="306"/>
      <c r="CRC12" s="306"/>
      <c r="CRD12" s="306"/>
      <c r="CRE12" s="306"/>
      <c r="CRF12" s="306"/>
      <c r="CRG12" s="306"/>
      <c r="CRH12" s="306"/>
      <c r="CRI12" s="306"/>
      <c r="CRJ12" s="306"/>
      <c r="CRK12" s="306"/>
      <c r="CRL12" s="306"/>
      <c r="CRM12" s="306"/>
      <c r="CRN12" s="306"/>
      <c r="CRO12" s="306"/>
      <c r="CRP12" s="306"/>
      <c r="CRQ12" s="306"/>
      <c r="CRR12" s="306"/>
      <c r="CRS12" s="306"/>
      <c r="CRT12" s="306"/>
      <c r="CRU12" s="306"/>
      <c r="CRV12" s="306"/>
      <c r="CRW12" s="306"/>
      <c r="CRX12" s="306"/>
      <c r="CRY12" s="306"/>
      <c r="CRZ12" s="306"/>
      <c r="CSA12" s="306"/>
      <c r="CSB12" s="306"/>
      <c r="CSC12" s="306"/>
      <c r="CSD12" s="306"/>
      <c r="CSE12" s="306"/>
      <c r="CSF12" s="306"/>
      <c r="CSG12" s="306"/>
      <c r="CSH12" s="306"/>
      <c r="CSI12" s="306"/>
      <c r="CSJ12" s="306"/>
      <c r="CSK12" s="306"/>
      <c r="CSL12" s="306"/>
      <c r="CSM12" s="306"/>
      <c r="CSN12" s="306"/>
      <c r="CSO12" s="306"/>
      <c r="CSP12" s="306"/>
      <c r="CSQ12" s="306"/>
      <c r="CSR12" s="306"/>
      <c r="CSS12" s="306"/>
      <c r="CST12" s="306"/>
      <c r="CSU12" s="306"/>
      <c r="CSV12" s="306"/>
      <c r="CSW12" s="306"/>
      <c r="CSX12" s="306"/>
      <c r="CSY12" s="306"/>
      <c r="CSZ12" s="306"/>
      <c r="CTA12" s="306"/>
      <c r="CTB12" s="306"/>
      <c r="CTC12" s="306"/>
      <c r="CTD12" s="306"/>
      <c r="CTE12" s="306"/>
      <c r="CTF12" s="306"/>
      <c r="CTG12" s="306"/>
      <c r="CTH12" s="306"/>
      <c r="CTI12" s="306"/>
      <c r="CTJ12" s="306"/>
      <c r="CTK12" s="306"/>
      <c r="CTL12" s="306"/>
      <c r="CTM12" s="306"/>
      <c r="CTN12" s="306"/>
      <c r="CTO12" s="306"/>
      <c r="CTP12" s="306"/>
      <c r="CTQ12" s="306"/>
      <c r="CTR12" s="306"/>
      <c r="CTS12" s="306"/>
      <c r="CTT12" s="306"/>
      <c r="CTU12" s="306"/>
      <c r="CTV12" s="306"/>
      <c r="CTW12" s="306"/>
      <c r="CTX12" s="306"/>
      <c r="CTY12" s="306"/>
      <c r="CTZ12" s="306"/>
      <c r="CUA12" s="306"/>
      <c r="CUB12" s="306"/>
      <c r="CUC12" s="306"/>
      <c r="CUD12" s="306"/>
      <c r="CUE12" s="306"/>
      <c r="CUF12" s="306"/>
      <c r="CUG12" s="306"/>
      <c r="CUH12" s="306"/>
      <c r="CUI12" s="306"/>
      <c r="CUJ12" s="306"/>
      <c r="CUK12" s="306"/>
      <c r="CUL12" s="306"/>
      <c r="CUM12" s="306"/>
      <c r="CUN12" s="306"/>
      <c r="CUO12" s="306"/>
      <c r="CUP12" s="306"/>
      <c r="CUQ12" s="306"/>
      <c r="CUR12" s="306"/>
      <c r="CUS12" s="306"/>
      <c r="CUT12" s="306"/>
      <c r="CUU12" s="306"/>
      <c r="CUV12" s="306"/>
      <c r="CUW12" s="306"/>
      <c r="CUX12" s="306"/>
      <c r="CUY12" s="306"/>
      <c r="CUZ12" s="306"/>
      <c r="CVA12" s="306"/>
      <c r="CVB12" s="306"/>
      <c r="CVC12" s="306"/>
      <c r="CVD12" s="306"/>
      <c r="CVE12" s="306"/>
      <c r="CVF12" s="306"/>
      <c r="CVG12" s="306"/>
      <c r="CVH12" s="306"/>
      <c r="CVI12" s="306"/>
      <c r="CVJ12" s="306"/>
      <c r="CVK12" s="306"/>
      <c r="CVL12" s="306"/>
      <c r="CVM12" s="306"/>
      <c r="CVN12" s="306"/>
      <c r="CVO12" s="306"/>
      <c r="CVP12" s="306"/>
      <c r="CVQ12" s="306"/>
      <c r="CVR12" s="306"/>
      <c r="CVS12" s="306"/>
      <c r="CVT12" s="306"/>
      <c r="CVU12" s="306"/>
      <c r="CVV12" s="306"/>
      <c r="CVW12" s="306"/>
      <c r="CVX12" s="306"/>
      <c r="CVY12" s="306"/>
      <c r="CVZ12" s="306"/>
      <c r="CWA12" s="306"/>
      <c r="CWB12" s="306"/>
      <c r="CWC12" s="306"/>
      <c r="CWD12" s="306"/>
      <c r="CWE12" s="306"/>
      <c r="CWF12" s="306"/>
      <c r="CWG12" s="306"/>
      <c r="CWH12" s="306"/>
      <c r="CWI12" s="306"/>
      <c r="CWJ12" s="306"/>
      <c r="CWK12" s="306"/>
      <c r="CWL12" s="306"/>
      <c r="CWM12" s="306"/>
      <c r="CWN12" s="306"/>
      <c r="CWO12" s="306"/>
      <c r="CWP12" s="306"/>
      <c r="CWQ12" s="306"/>
      <c r="CWR12" s="306"/>
      <c r="CWS12" s="306"/>
      <c r="CWT12" s="306"/>
      <c r="CWU12" s="306"/>
      <c r="CWV12" s="306"/>
      <c r="CWW12" s="306"/>
      <c r="CWX12" s="306"/>
      <c r="CWY12" s="306"/>
      <c r="CWZ12" s="306"/>
      <c r="CXA12" s="306"/>
      <c r="CXB12" s="306"/>
      <c r="CXC12" s="306"/>
      <c r="CXD12" s="306"/>
      <c r="CXE12" s="306"/>
      <c r="CXF12" s="306"/>
      <c r="CXG12" s="306"/>
      <c r="CXH12" s="306"/>
      <c r="CXI12" s="306"/>
      <c r="CXJ12" s="306"/>
      <c r="CXK12" s="306"/>
      <c r="CXL12" s="306"/>
      <c r="CXM12" s="306"/>
      <c r="CXN12" s="306"/>
      <c r="CXO12" s="306"/>
      <c r="CXP12" s="306"/>
      <c r="CXQ12" s="306"/>
      <c r="CXR12" s="306"/>
      <c r="CXS12" s="306"/>
      <c r="CXT12" s="306"/>
      <c r="CXU12" s="306"/>
      <c r="CXV12" s="306"/>
      <c r="CXW12" s="306"/>
      <c r="CXX12" s="306"/>
      <c r="CXY12" s="306"/>
      <c r="CXZ12" s="306"/>
      <c r="CYA12" s="306"/>
      <c r="CYB12" s="306"/>
      <c r="CYC12" s="306"/>
      <c r="CYD12" s="306"/>
      <c r="CYE12" s="306"/>
      <c r="CYF12" s="306"/>
      <c r="CYG12" s="306"/>
      <c r="CYH12" s="306"/>
      <c r="CYI12" s="306"/>
      <c r="CYJ12" s="306"/>
      <c r="CYK12" s="306"/>
      <c r="CYL12" s="306"/>
      <c r="CYM12" s="306"/>
      <c r="CYN12" s="306"/>
      <c r="CYO12" s="306"/>
      <c r="CYP12" s="306"/>
      <c r="CYQ12" s="306"/>
      <c r="CYR12" s="306"/>
      <c r="CYS12" s="306"/>
      <c r="CYT12" s="306"/>
      <c r="CYU12" s="306"/>
      <c r="CYV12" s="306"/>
      <c r="CYW12" s="306"/>
      <c r="CYX12" s="306"/>
      <c r="CYY12" s="306"/>
      <c r="CYZ12" s="306"/>
      <c r="CZA12" s="306"/>
      <c r="CZB12" s="306"/>
      <c r="CZC12" s="306"/>
      <c r="CZD12" s="306"/>
      <c r="CZE12" s="306"/>
      <c r="CZF12" s="306"/>
      <c r="CZG12" s="306"/>
      <c r="CZH12" s="306"/>
      <c r="CZI12" s="306"/>
      <c r="CZJ12" s="306"/>
      <c r="CZK12" s="306"/>
      <c r="CZL12" s="306"/>
      <c r="CZM12" s="306"/>
      <c r="CZN12" s="306"/>
      <c r="CZO12" s="306"/>
      <c r="CZP12" s="306"/>
      <c r="CZQ12" s="306"/>
      <c r="CZR12" s="306"/>
      <c r="CZS12" s="306"/>
      <c r="CZT12" s="306"/>
      <c r="CZU12" s="306"/>
      <c r="CZV12" s="306"/>
      <c r="CZW12" s="306"/>
      <c r="CZX12" s="306"/>
      <c r="CZY12" s="306"/>
      <c r="CZZ12" s="306"/>
      <c r="DAA12" s="306"/>
      <c r="DAB12" s="306"/>
      <c r="DAC12" s="306"/>
      <c r="DAD12" s="306"/>
      <c r="DAE12" s="306"/>
      <c r="DAF12" s="306"/>
      <c r="DAG12" s="306"/>
      <c r="DAH12" s="306"/>
      <c r="DAI12" s="306"/>
      <c r="DAJ12" s="306"/>
      <c r="DAK12" s="306"/>
      <c r="DAL12" s="306"/>
      <c r="DAM12" s="306"/>
      <c r="DAN12" s="306"/>
      <c r="DAO12" s="306"/>
      <c r="DAP12" s="306"/>
      <c r="DAQ12" s="306"/>
      <c r="DAR12" s="306"/>
      <c r="DAS12" s="306"/>
      <c r="DAT12" s="306"/>
      <c r="DAU12" s="306"/>
      <c r="DAV12" s="306"/>
      <c r="DAW12" s="306"/>
      <c r="DAX12" s="306"/>
      <c r="DAY12" s="306"/>
      <c r="DAZ12" s="306"/>
      <c r="DBA12" s="306"/>
      <c r="DBB12" s="306"/>
      <c r="DBC12" s="306"/>
      <c r="DBD12" s="306"/>
      <c r="DBE12" s="306"/>
      <c r="DBF12" s="306"/>
      <c r="DBG12" s="306"/>
      <c r="DBH12" s="306"/>
      <c r="DBI12" s="306"/>
      <c r="DBJ12" s="306"/>
      <c r="DBK12" s="306"/>
      <c r="DBL12" s="306"/>
      <c r="DBM12" s="306"/>
      <c r="DBN12" s="306"/>
      <c r="DBO12" s="306"/>
      <c r="DBP12" s="306"/>
      <c r="DBQ12" s="306"/>
      <c r="DBR12" s="306"/>
      <c r="DBS12" s="306"/>
      <c r="DBT12" s="306"/>
      <c r="DBU12" s="306"/>
      <c r="DBV12" s="306"/>
      <c r="DBW12" s="306"/>
      <c r="DBX12" s="306"/>
      <c r="DBY12" s="306"/>
      <c r="DBZ12" s="306"/>
      <c r="DCA12" s="306"/>
      <c r="DCB12" s="306"/>
      <c r="DCC12" s="306"/>
      <c r="DCD12" s="306"/>
      <c r="DCE12" s="306"/>
      <c r="DCF12" s="306"/>
      <c r="DCG12" s="306"/>
      <c r="DCH12" s="306"/>
      <c r="DCI12" s="306"/>
      <c r="DCJ12" s="306"/>
      <c r="DCK12" s="306"/>
      <c r="DCL12" s="306"/>
      <c r="DCM12" s="306"/>
      <c r="DCN12" s="306"/>
      <c r="DCO12" s="306"/>
      <c r="DCP12" s="306"/>
      <c r="DCQ12" s="306"/>
      <c r="DCR12" s="306"/>
      <c r="DCS12" s="306"/>
      <c r="DCT12" s="306"/>
      <c r="DCU12" s="306"/>
      <c r="DCV12" s="306"/>
      <c r="DCW12" s="306"/>
      <c r="DCX12" s="306"/>
      <c r="DCY12" s="306"/>
      <c r="DCZ12" s="306"/>
      <c r="DDA12" s="306"/>
      <c r="DDB12" s="306"/>
      <c r="DDC12" s="306"/>
      <c r="DDD12" s="306"/>
      <c r="DDE12" s="306"/>
      <c r="DDF12" s="306"/>
      <c r="DDG12" s="306"/>
      <c r="DDH12" s="306"/>
      <c r="DDI12" s="306"/>
      <c r="DDJ12" s="306"/>
      <c r="DDK12" s="306"/>
      <c r="DDL12" s="306"/>
      <c r="DDM12" s="306"/>
      <c r="DDN12" s="306"/>
      <c r="DDO12" s="306"/>
      <c r="DDP12" s="306"/>
      <c r="DDQ12" s="306"/>
      <c r="DDR12" s="306"/>
      <c r="DDS12" s="306"/>
      <c r="DDT12" s="306"/>
      <c r="DDU12" s="306"/>
      <c r="DDV12" s="306"/>
      <c r="DDW12" s="306"/>
      <c r="DDX12" s="306"/>
      <c r="DDY12" s="306"/>
      <c r="DDZ12" s="306"/>
      <c r="DEA12" s="306"/>
      <c r="DEB12" s="306"/>
      <c r="DEC12" s="306"/>
      <c r="DED12" s="306"/>
      <c r="DEE12" s="306"/>
      <c r="DEF12" s="306"/>
      <c r="DEG12" s="306"/>
      <c r="DEH12" s="306"/>
      <c r="DEI12" s="306"/>
      <c r="DEJ12" s="306"/>
      <c r="DEK12" s="306"/>
      <c r="DEL12" s="306"/>
      <c r="DEM12" s="306"/>
      <c r="DEN12" s="306"/>
      <c r="DEO12" s="306"/>
      <c r="DEP12" s="306"/>
      <c r="DEQ12" s="306"/>
      <c r="DER12" s="306"/>
      <c r="DES12" s="306"/>
      <c r="DET12" s="306"/>
      <c r="DEU12" s="306"/>
      <c r="DEV12" s="306"/>
      <c r="DEW12" s="306"/>
      <c r="DEX12" s="306"/>
      <c r="DEY12" s="306"/>
      <c r="DEZ12" s="306"/>
      <c r="DFA12" s="306"/>
      <c r="DFB12" s="306"/>
      <c r="DFC12" s="306"/>
      <c r="DFD12" s="306"/>
      <c r="DFE12" s="306"/>
      <c r="DFF12" s="306"/>
      <c r="DFG12" s="306"/>
      <c r="DFH12" s="306"/>
      <c r="DFI12" s="306"/>
      <c r="DFJ12" s="306"/>
      <c r="DFK12" s="306"/>
      <c r="DFL12" s="306"/>
      <c r="DFM12" s="306"/>
      <c r="DFN12" s="306"/>
      <c r="DFO12" s="306"/>
      <c r="DFP12" s="306"/>
      <c r="DFQ12" s="306"/>
      <c r="DFR12" s="306"/>
      <c r="DFS12" s="306"/>
      <c r="DFT12" s="306"/>
      <c r="DFU12" s="306"/>
      <c r="DFV12" s="306"/>
      <c r="DFW12" s="306"/>
      <c r="DFX12" s="306"/>
      <c r="DFY12" s="306"/>
      <c r="DFZ12" s="306"/>
      <c r="DGA12" s="306"/>
      <c r="DGB12" s="306"/>
      <c r="DGC12" s="306"/>
      <c r="DGD12" s="306"/>
      <c r="DGE12" s="306"/>
      <c r="DGF12" s="306"/>
      <c r="DGG12" s="306"/>
      <c r="DGH12" s="306"/>
      <c r="DGI12" s="306"/>
      <c r="DGJ12" s="306"/>
      <c r="DGK12" s="306"/>
      <c r="DGL12" s="306"/>
      <c r="DGM12" s="306"/>
      <c r="DGN12" s="306"/>
      <c r="DGO12" s="306"/>
      <c r="DGP12" s="306"/>
      <c r="DGQ12" s="306"/>
      <c r="DGR12" s="306"/>
      <c r="DGS12" s="306"/>
      <c r="DGT12" s="306"/>
      <c r="DGU12" s="306"/>
      <c r="DGV12" s="306"/>
      <c r="DGW12" s="306"/>
      <c r="DGX12" s="306"/>
      <c r="DGY12" s="306"/>
      <c r="DGZ12" s="306"/>
      <c r="DHA12" s="306"/>
      <c r="DHB12" s="306"/>
      <c r="DHC12" s="306"/>
      <c r="DHD12" s="306"/>
      <c r="DHE12" s="306"/>
      <c r="DHF12" s="306"/>
      <c r="DHG12" s="306"/>
      <c r="DHH12" s="306"/>
      <c r="DHI12" s="306"/>
      <c r="DHJ12" s="306"/>
      <c r="DHK12" s="306"/>
      <c r="DHL12" s="306"/>
      <c r="DHM12" s="306"/>
      <c r="DHN12" s="306"/>
      <c r="DHO12" s="306"/>
      <c r="DHP12" s="306"/>
      <c r="DHQ12" s="306"/>
      <c r="DHR12" s="306"/>
      <c r="DHS12" s="306"/>
      <c r="DHT12" s="306"/>
      <c r="DHU12" s="306"/>
      <c r="DHV12" s="306"/>
      <c r="DHW12" s="306"/>
      <c r="DHX12" s="306"/>
      <c r="DHY12" s="306"/>
      <c r="DHZ12" s="306"/>
      <c r="DIA12" s="306"/>
      <c r="DIB12" s="306"/>
      <c r="DIC12" s="306"/>
      <c r="DID12" s="306"/>
      <c r="DIE12" s="306"/>
      <c r="DIF12" s="306"/>
      <c r="DIG12" s="306"/>
      <c r="DIH12" s="306"/>
      <c r="DII12" s="306"/>
      <c r="DIJ12" s="306"/>
      <c r="DIK12" s="306"/>
      <c r="DIL12" s="306"/>
      <c r="DIM12" s="306"/>
      <c r="DIN12" s="306"/>
      <c r="DIO12" s="306"/>
      <c r="DIP12" s="306"/>
      <c r="DIQ12" s="306"/>
      <c r="DIR12" s="306"/>
      <c r="DIS12" s="306"/>
      <c r="DIT12" s="306"/>
      <c r="DIU12" s="306"/>
      <c r="DIV12" s="306"/>
      <c r="DIW12" s="306"/>
      <c r="DIX12" s="306"/>
      <c r="DIY12" s="306"/>
      <c r="DIZ12" s="306"/>
      <c r="DJA12" s="306"/>
      <c r="DJB12" s="306"/>
      <c r="DJC12" s="306"/>
      <c r="DJD12" s="306"/>
      <c r="DJE12" s="306"/>
      <c r="DJF12" s="306"/>
      <c r="DJG12" s="306"/>
      <c r="DJH12" s="306"/>
      <c r="DJI12" s="306"/>
      <c r="DJJ12" s="306"/>
      <c r="DJK12" s="306"/>
      <c r="DJL12" s="306"/>
      <c r="DJM12" s="306"/>
      <c r="DJN12" s="306"/>
      <c r="DJO12" s="306"/>
      <c r="DJP12" s="306"/>
      <c r="DJQ12" s="306"/>
      <c r="DJR12" s="306"/>
      <c r="DJS12" s="306"/>
      <c r="DJT12" s="306"/>
      <c r="DJU12" s="306"/>
      <c r="DJV12" s="306"/>
      <c r="DJW12" s="306"/>
      <c r="DJX12" s="306"/>
      <c r="DJY12" s="306"/>
      <c r="DJZ12" s="306"/>
      <c r="DKA12" s="306"/>
      <c r="DKB12" s="306"/>
      <c r="DKC12" s="306"/>
      <c r="DKD12" s="306"/>
      <c r="DKE12" s="306"/>
      <c r="DKF12" s="306"/>
      <c r="DKG12" s="306"/>
      <c r="DKH12" s="306"/>
      <c r="DKI12" s="306"/>
      <c r="DKJ12" s="306"/>
      <c r="DKK12" s="306"/>
      <c r="DKL12" s="306"/>
      <c r="DKM12" s="306"/>
      <c r="DKN12" s="306"/>
    </row>
    <row r="13" spans="1:3004" s="165" customFormat="1" ht="18" customHeight="1" thickTop="1" x14ac:dyDescent="0.25">
      <c r="A13" s="271"/>
      <c r="B13" s="260" t="s">
        <v>139</v>
      </c>
      <c r="C13" s="219"/>
      <c r="D13" s="219"/>
      <c r="E13" s="219">
        <v>4450</v>
      </c>
      <c r="F13" s="219">
        <v>8410</v>
      </c>
      <c r="G13" s="219">
        <v>0</v>
      </c>
      <c r="H13" s="219">
        <v>3900</v>
      </c>
      <c r="I13" s="219">
        <v>3710</v>
      </c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</row>
    <row r="14" spans="1:3004" s="166" customFormat="1" ht="18" customHeight="1" x14ac:dyDescent="0.25">
      <c r="A14" s="271"/>
      <c r="B14" s="261" t="s">
        <v>153</v>
      </c>
      <c r="C14" s="220"/>
      <c r="D14" s="220"/>
      <c r="E14" s="220"/>
      <c r="F14" s="220">
        <v>2260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</row>
    <row r="15" spans="1:3004" s="166" customFormat="1" ht="18" customHeight="1" x14ac:dyDescent="0.25">
      <c r="A15" s="271"/>
      <c r="B15" s="262" t="s">
        <v>144</v>
      </c>
      <c r="C15" s="220"/>
      <c r="D15" s="220"/>
      <c r="E15" s="220"/>
      <c r="F15" s="220">
        <v>1630</v>
      </c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</row>
    <row r="16" spans="1:3004" s="166" customFormat="1" ht="18" customHeight="1" x14ac:dyDescent="0.25">
      <c r="A16" s="271"/>
      <c r="B16" s="262" t="s">
        <v>146</v>
      </c>
      <c r="C16" s="220"/>
      <c r="D16" s="220"/>
      <c r="E16" s="220"/>
      <c r="F16" s="220"/>
      <c r="G16" s="220"/>
      <c r="H16" s="220">
        <v>6750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</row>
    <row r="17" spans="1:3004" s="166" customFormat="1" ht="18" customHeight="1" x14ac:dyDescent="0.25">
      <c r="A17" s="271"/>
      <c r="B17" s="262" t="s">
        <v>148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</row>
    <row r="18" spans="1:3004" s="166" customFormat="1" ht="18" customHeight="1" x14ac:dyDescent="0.25">
      <c r="A18" s="271"/>
      <c r="B18" s="262" t="s">
        <v>150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</row>
    <row r="19" spans="1:3004" s="164" customFormat="1" ht="18" customHeight="1" thickBot="1" x14ac:dyDescent="0.3">
      <c r="A19" s="271"/>
      <c r="B19" s="263" t="s">
        <v>157</v>
      </c>
      <c r="C19" s="223"/>
      <c r="D19" s="223"/>
      <c r="E19" s="223"/>
      <c r="F19" s="223">
        <v>1200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</row>
    <row r="20" spans="1:3004" s="309" customFormat="1" ht="18" customHeight="1" thickTop="1" thickBot="1" x14ac:dyDescent="0.3">
      <c r="A20" s="271"/>
      <c r="B20" s="308" t="s">
        <v>183</v>
      </c>
      <c r="C20" s="305">
        <f t="shared" ref="C20:K20" si="24">SUM(C13:C19)</f>
        <v>0</v>
      </c>
      <c r="D20" s="305">
        <f t="shared" si="24"/>
        <v>0</v>
      </c>
      <c r="E20" s="305">
        <f t="shared" si="24"/>
        <v>4450</v>
      </c>
      <c r="F20" s="305">
        <f t="shared" si="24"/>
        <v>13500</v>
      </c>
      <c r="G20" s="305">
        <f t="shared" si="24"/>
        <v>0</v>
      </c>
      <c r="H20" s="305">
        <f t="shared" si="24"/>
        <v>10650</v>
      </c>
      <c r="I20" s="305">
        <f t="shared" si="24"/>
        <v>3710</v>
      </c>
      <c r="J20" s="305">
        <f t="shared" si="24"/>
        <v>0</v>
      </c>
      <c r="K20" s="305">
        <f t="shared" si="24"/>
        <v>0</v>
      </c>
      <c r="L20" s="305">
        <f t="shared" ref="L20:R20" si="25">SUM(L13:L19)</f>
        <v>0</v>
      </c>
      <c r="M20" s="305">
        <f t="shared" si="25"/>
        <v>0</v>
      </c>
      <c r="N20" s="305">
        <f t="shared" si="25"/>
        <v>0</v>
      </c>
      <c r="O20" s="305">
        <f t="shared" si="25"/>
        <v>0</v>
      </c>
      <c r="P20" s="305">
        <f t="shared" si="25"/>
        <v>0</v>
      </c>
      <c r="Q20" s="305">
        <f t="shared" si="25"/>
        <v>0</v>
      </c>
      <c r="R20" s="305">
        <f t="shared" si="25"/>
        <v>0</v>
      </c>
      <c r="S20" s="305">
        <f t="shared" ref="S20:BM20" si="26">SUM(S13:S19)</f>
        <v>0</v>
      </c>
      <c r="T20" s="305">
        <f t="shared" si="26"/>
        <v>0</v>
      </c>
      <c r="U20" s="305">
        <f t="shared" si="26"/>
        <v>0</v>
      </c>
      <c r="V20" s="305">
        <f t="shared" si="26"/>
        <v>0</v>
      </c>
      <c r="W20" s="305">
        <f t="shared" si="26"/>
        <v>0</v>
      </c>
      <c r="X20" s="305">
        <f t="shared" si="26"/>
        <v>0</v>
      </c>
      <c r="Y20" s="305">
        <f t="shared" si="26"/>
        <v>0</v>
      </c>
      <c r="Z20" s="305">
        <f t="shared" si="26"/>
        <v>0</v>
      </c>
      <c r="AA20" s="305">
        <f t="shared" si="26"/>
        <v>0</v>
      </c>
      <c r="AB20" s="305">
        <f t="shared" si="26"/>
        <v>0</v>
      </c>
      <c r="AC20" s="305">
        <f t="shared" si="26"/>
        <v>0</v>
      </c>
      <c r="AD20" s="305">
        <f t="shared" si="26"/>
        <v>0</v>
      </c>
      <c r="AE20" s="305">
        <f t="shared" si="26"/>
        <v>0</v>
      </c>
      <c r="AF20" s="305">
        <f t="shared" si="26"/>
        <v>0</v>
      </c>
      <c r="AG20" s="305">
        <f t="shared" si="26"/>
        <v>0</v>
      </c>
      <c r="AH20" s="305">
        <f t="shared" si="26"/>
        <v>0</v>
      </c>
      <c r="AI20" s="305">
        <f t="shared" si="26"/>
        <v>0</v>
      </c>
      <c r="AJ20" s="305">
        <f t="shared" si="26"/>
        <v>0</v>
      </c>
      <c r="AK20" s="305">
        <f t="shared" si="26"/>
        <v>0</v>
      </c>
      <c r="AL20" s="305">
        <f t="shared" si="26"/>
        <v>0</v>
      </c>
      <c r="AM20" s="305">
        <f t="shared" si="26"/>
        <v>0</v>
      </c>
      <c r="AN20" s="305">
        <f t="shared" si="26"/>
        <v>0</v>
      </c>
      <c r="AO20" s="305">
        <f t="shared" si="26"/>
        <v>0</v>
      </c>
      <c r="AP20" s="305">
        <f t="shared" si="26"/>
        <v>0</v>
      </c>
      <c r="AQ20" s="305">
        <f t="shared" si="26"/>
        <v>0</v>
      </c>
      <c r="AR20" s="305">
        <f t="shared" si="26"/>
        <v>0</v>
      </c>
      <c r="AS20" s="305">
        <f t="shared" si="26"/>
        <v>0</v>
      </c>
      <c r="AT20" s="305">
        <f t="shared" si="26"/>
        <v>0</v>
      </c>
      <c r="AU20" s="305">
        <f t="shared" si="26"/>
        <v>0</v>
      </c>
      <c r="AV20" s="305">
        <f t="shared" si="26"/>
        <v>0</v>
      </c>
      <c r="AW20" s="305">
        <f t="shared" si="26"/>
        <v>0</v>
      </c>
      <c r="AX20" s="305">
        <f t="shared" si="26"/>
        <v>0</v>
      </c>
      <c r="AY20" s="305">
        <f t="shared" si="26"/>
        <v>0</v>
      </c>
      <c r="AZ20" s="305">
        <f t="shared" si="26"/>
        <v>0</v>
      </c>
      <c r="BA20" s="305">
        <f t="shared" si="26"/>
        <v>0</v>
      </c>
      <c r="BB20" s="305">
        <f t="shared" si="26"/>
        <v>0</v>
      </c>
      <c r="BC20" s="305">
        <f t="shared" si="26"/>
        <v>0</v>
      </c>
      <c r="BD20" s="305">
        <f t="shared" si="26"/>
        <v>0</v>
      </c>
      <c r="BE20" s="305">
        <f t="shared" si="26"/>
        <v>0</v>
      </c>
      <c r="BF20" s="305">
        <f t="shared" si="26"/>
        <v>0</v>
      </c>
      <c r="BG20" s="305">
        <f t="shared" si="26"/>
        <v>0</v>
      </c>
      <c r="BH20" s="305">
        <f t="shared" si="26"/>
        <v>0</v>
      </c>
      <c r="BI20" s="305">
        <f t="shared" si="26"/>
        <v>0</v>
      </c>
      <c r="BJ20" s="305">
        <f t="shared" si="26"/>
        <v>0</v>
      </c>
      <c r="BK20" s="305">
        <f t="shared" si="26"/>
        <v>0</v>
      </c>
      <c r="BL20" s="305">
        <f t="shared" si="26"/>
        <v>0</v>
      </c>
      <c r="BM20" s="305">
        <f t="shared" si="26"/>
        <v>0</v>
      </c>
      <c r="BN20" s="305">
        <f t="shared" ref="BN20:CR20" si="27">SUM(BN13:BN19)</f>
        <v>0</v>
      </c>
      <c r="BO20" s="305">
        <f t="shared" si="27"/>
        <v>0</v>
      </c>
      <c r="BP20" s="305">
        <f t="shared" si="27"/>
        <v>0</v>
      </c>
      <c r="BQ20" s="305">
        <f t="shared" si="27"/>
        <v>0</v>
      </c>
      <c r="BR20" s="305">
        <f t="shared" si="27"/>
        <v>0</v>
      </c>
      <c r="BS20" s="305">
        <f t="shared" si="27"/>
        <v>0</v>
      </c>
      <c r="BT20" s="305">
        <f t="shared" si="27"/>
        <v>0</v>
      </c>
      <c r="BU20" s="305">
        <f t="shared" si="27"/>
        <v>0</v>
      </c>
      <c r="BV20" s="305">
        <f t="shared" si="27"/>
        <v>0</v>
      </c>
      <c r="BW20" s="305">
        <f t="shared" si="27"/>
        <v>0</v>
      </c>
      <c r="BX20" s="305">
        <f t="shared" si="27"/>
        <v>0</v>
      </c>
      <c r="BY20" s="305">
        <f t="shared" si="27"/>
        <v>0</v>
      </c>
      <c r="BZ20" s="305">
        <f t="shared" si="27"/>
        <v>0</v>
      </c>
      <c r="CA20" s="305">
        <f t="shared" si="27"/>
        <v>0</v>
      </c>
      <c r="CB20" s="305">
        <f t="shared" si="27"/>
        <v>0</v>
      </c>
      <c r="CC20" s="305">
        <f t="shared" si="27"/>
        <v>0</v>
      </c>
      <c r="CD20" s="305">
        <f t="shared" si="27"/>
        <v>0</v>
      </c>
      <c r="CE20" s="305">
        <f t="shared" si="27"/>
        <v>0</v>
      </c>
      <c r="CF20" s="305">
        <f t="shared" si="27"/>
        <v>0</v>
      </c>
      <c r="CG20" s="305">
        <f t="shared" si="27"/>
        <v>0</v>
      </c>
      <c r="CH20" s="305">
        <f t="shared" si="27"/>
        <v>0</v>
      </c>
      <c r="CI20" s="305">
        <f t="shared" si="27"/>
        <v>0</v>
      </c>
      <c r="CJ20" s="305">
        <f t="shared" si="27"/>
        <v>0</v>
      </c>
      <c r="CK20" s="305">
        <f t="shared" si="27"/>
        <v>0</v>
      </c>
      <c r="CL20" s="305">
        <f t="shared" si="27"/>
        <v>0</v>
      </c>
      <c r="CM20" s="305">
        <f t="shared" si="27"/>
        <v>0</v>
      </c>
      <c r="CN20" s="305">
        <f t="shared" si="27"/>
        <v>0</v>
      </c>
      <c r="CO20" s="305">
        <f t="shared" si="27"/>
        <v>0</v>
      </c>
      <c r="CP20" s="305">
        <f t="shared" si="27"/>
        <v>0</v>
      </c>
      <c r="CQ20" s="305">
        <f t="shared" si="27"/>
        <v>0</v>
      </c>
      <c r="CR20" s="305">
        <f t="shared" si="27"/>
        <v>0</v>
      </c>
      <c r="CS20" s="305">
        <f t="shared" ref="CS20:FD20" si="28">SUM(CS13:CS19)</f>
        <v>0</v>
      </c>
      <c r="CT20" s="305">
        <f t="shared" si="28"/>
        <v>0</v>
      </c>
      <c r="CU20" s="305">
        <f t="shared" si="28"/>
        <v>0</v>
      </c>
      <c r="CV20" s="305">
        <f t="shared" si="28"/>
        <v>0</v>
      </c>
      <c r="CW20" s="305">
        <f t="shared" si="28"/>
        <v>0</v>
      </c>
      <c r="CX20" s="305">
        <f t="shared" si="28"/>
        <v>0</v>
      </c>
      <c r="CY20" s="305">
        <f t="shared" si="28"/>
        <v>0</v>
      </c>
      <c r="CZ20" s="305">
        <f t="shared" si="28"/>
        <v>0</v>
      </c>
      <c r="DA20" s="305">
        <f t="shared" si="28"/>
        <v>0</v>
      </c>
      <c r="DB20" s="305">
        <f t="shared" si="28"/>
        <v>0</v>
      </c>
      <c r="DC20" s="305">
        <f t="shared" si="28"/>
        <v>0</v>
      </c>
      <c r="DD20" s="305">
        <f t="shared" si="28"/>
        <v>0</v>
      </c>
      <c r="DE20" s="305">
        <f t="shared" si="28"/>
        <v>0</v>
      </c>
      <c r="DF20" s="305">
        <f t="shared" si="28"/>
        <v>0</v>
      </c>
      <c r="DG20" s="305">
        <f t="shared" si="28"/>
        <v>0</v>
      </c>
      <c r="DH20" s="305">
        <f t="shared" si="28"/>
        <v>0</v>
      </c>
      <c r="DI20" s="305">
        <f t="shared" si="28"/>
        <v>0</v>
      </c>
      <c r="DJ20" s="305">
        <f t="shared" si="28"/>
        <v>0</v>
      </c>
      <c r="DK20" s="305">
        <f t="shared" si="28"/>
        <v>0</v>
      </c>
      <c r="DL20" s="305">
        <f t="shared" si="28"/>
        <v>0</v>
      </c>
      <c r="DM20" s="305">
        <f t="shared" si="28"/>
        <v>0</v>
      </c>
      <c r="DN20" s="305">
        <f t="shared" si="28"/>
        <v>0</v>
      </c>
      <c r="DO20" s="305">
        <f t="shared" si="28"/>
        <v>0</v>
      </c>
      <c r="DP20" s="305">
        <f t="shared" si="28"/>
        <v>0</v>
      </c>
      <c r="DQ20" s="305">
        <f t="shared" si="28"/>
        <v>0</v>
      </c>
      <c r="DR20" s="305">
        <f t="shared" si="28"/>
        <v>0</v>
      </c>
      <c r="DS20" s="305">
        <f t="shared" si="28"/>
        <v>0</v>
      </c>
      <c r="DT20" s="305">
        <f t="shared" si="28"/>
        <v>0</v>
      </c>
      <c r="DU20" s="305">
        <f t="shared" si="28"/>
        <v>0</v>
      </c>
      <c r="DV20" s="305">
        <f t="shared" si="28"/>
        <v>0</v>
      </c>
      <c r="DW20" s="305">
        <f t="shared" si="28"/>
        <v>0</v>
      </c>
      <c r="DX20" s="305">
        <f t="shared" si="28"/>
        <v>0</v>
      </c>
      <c r="DY20" s="305">
        <f t="shared" si="28"/>
        <v>0</v>
      </c>
      <c r="DZ20" s="305">
        <f t="shared" si="28"/>
        <v>0</v>
      </c>
      <c r="EA20" s="305">
        <f t="shared" si="28"/>
        <v>0</v>
      </c>
      <c r="EB20" s="305">
        <f t="shared" si="28"/>
        <v>0</v>
      </c>
      <c r="EC20" s="305">
        <f t="shared" si="28"/>
        <v>0</v>
      </c>
      <c r="ED20" s="305">
        <f t="shared" si="28"/>
        <v>0</v>
      </c>
      <c r="EE20" s="305">
        <f t="shared" si="28"/>
        <v>0</v>
      </c>
      <c r="EF20" s="305">
        <f t="shared" si="28"/>
        <v>0</v>
      </c>
      <c r="EG20" s="305">
        <f t="shared" si="28"/>
        <v>0</v>
      </c>
      <c r="EH20" s="305">
        <f t="shared" si="28"/>
        <v>0</v>
      </c>
      <c r="EI20" s="305">
        <f t="shared" si="28"/>
        <v>0</v>
      </c>
      <c r="EJ20" s="305">
        <f t="shared" si="28"/>
        <v>0</v>
      </c>
      <c r="EK20" s="305">
        <f t="shared" si="28"/>
        <v>0</v>
      </c>
      <c r="EL20" s="305">
        <f t="shared" si="28"/>
        <v>0</v>
      </c>
      <c r="EM20" s="305">
        <f t="shared" si="28"/>
        <v>0</v>
      </c>
      <c r="EN20" s="305">
        <f t="shared" si="28"/>
        <v>0</v>
      </c>
      <c r="EO20" s="305">
        <f t="shared" si="28"/>
        <v>0</v>
      </c>
      <c r="EP20" s="305">
        <f t="shared" si="28"/>
        <v>0</v>
      </c>
      <c r="EQ20" s="305">
        <f t="shared" si="28"/>
        <v>0</v>
      </c>
      <c r="ER20" s="305">
        <f t="shared" si="28"/>
        <v>0</v>
      </c>
      <c r="ES20" s="305">
        <f t="shared" si="28"/>
        <v>0</v>
      </c>
      <c r="ET20" s="305">
        <f t="shared" si="28"/>
        <v>0</v>
      </c>
      <c r="EU20" s="305">
        <f t="shared" si="28"/>
        <v>0</v>
      </c>
      <c r="EV20" s="305">
        <f t="shared" si="28"/>
        <v>0</v>
      </c>
      <c r="EW20" s="305">
        <f t="shared" si="28"/>
        <v>0</v>
      </c>
      <c r="EX20" s="305">
        <f t="shared" si="28"/>
        <v>0</v>
      </c>
      <c r="EY20" s="305">
        <f t="shared" si="28"/>
        <v>0</v>
      </c>
      <c r="EZ20" s="305">
        <f t="shared" si="28"/>
        <v>0</v>
      </c>
      <c r="FA20" s="305">
        <f t="shared" si="28"/>
        <v>0</v>
      </c>
      <c r="FB20" s="305">
        <f t="shared" si="28"/>
        <v>0</v>
      </c>
      <c r="FC20" s="305">
        <f t="shared" si="28"/>
        <v>0</v>
      </c>
      <c r="FD20" s="305">
        <f t="shared" si="28"/>
        <v>0</v>
      </c>
      <c r="FE20" s="305">
        <f t="shared" ref="FE20:GD20" si="29">SUM(FE13:FE19)</f>
        <v>0</v>
      </c>
      <c r="FF20" s="305">
        <f t="shared" si="29"/>
        <v>0</v>
      </c>
      <c r="FG20" s="305">
        <f t="shared" si="29"/>
        <v>0</v>
      </c>
      <c r="FH20" s="305">
        <f t="shared" si="29"/>
        <v>0</v>
      </c>
      <c r="FI20" s="305">
        <f t="shared" si="29"/>
        <v>0</v>
      </c>
      <c r="FJ20" s="305">
        <f t="shared" si="29"/>
        <v>0</v>
      </c>
      <c r="FK20" s="305">
        <f t="shared" si="29"/>
        <v>0</v>
      </c>
      <c r="FL20" s="305">
        <f t="shared" si="29"/>
        <v>0</v>
      </c>
      <c r="FM20" s="305">
        <f t="shared" si="29"/>
        <v>0</v>
      </c>
      <c r="FN20" s="305">
        <f t="shared" si="29"/>
        <v>0</v>
      </c>
      <c r="FO20" s="305">
        <f t="shared" si="29"/>
        <v>0</v>
      </c>
      <c r="FP20" s="305">
        <f t="shared" si="29"/>
        <v>0</v>
      </c>
      <c r="FQ20" s="305">
        <f t="shared" si="29"/>
        <v>0</v>
      </c>
      <c r="FR20" s="305">
        <f t="shared" si="29"/>
        <v>0</v>
      </c>
      <c r="FS20" s="305">
        <f t="shared" si="29"/>
        <v>0</v>
      </c>
      <c r="FT20" s="305">
        <f t="shared" si="29"/>
        <v>0</v>
      </c>
      <c r="FU20" s="305">
        <f t="shared" si="29"/>
        <v>0</v>
      </c>
      <c r="FV20" s="305">
        <f t="shared" si="29"/>
        <v>0</v>
      </c>
      <c r="FW20" s="305">
        <f t="shared" si="29"/>
        <v>0</v>
      </c>
      <c r="FX20" s="305">
        <f t="shared" si="29"/>
        <v>0</v>
      </c>
      <c r="FY20" s="305">
        <f t="shared" si="29"/>
        <v>0</v>
      </c>
      <c r="FZ20" s="305">
        <f t="shared" si="29"/>
        <v>0</v>
      </c>
      <c r="GA20" s="305">
        <f t="shared" si="29"/>
        <v>0</v>
      </c>
      <c r="GB20" s="305">
        <f t="shared" si="29"/>
        <v>0</v>
      </c>
      <c r="GC20" s="305">
        <f t="shared" si="29"/>
        <v>0</v>
      </c>
      <c r="GD20" s="305">
        <f t="shared" si="29"/>
        <v>0</v>
      </c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</row>
    <row r="21" spans="1:3004" s="312" customFormat="1" ht="18" customHeight="1" thickTop="1" thickBot="1" x14ac:dyDescent="0.3">
      <c r="A21" s="297"/>
      <c r="B21" s="310" t="s">
        <v>184</v>
      </c>
      <c r="C21" s="311">
        <f t="shared" ref="C21:K21" si="30">C12-C20</f>
        <v>0</v>
      </c>
      <c r="D21" s="311">
        <f t="shared" si="30"/>
        <v>0</v>
      </c>
      <c r="E21" s="311">
        <f t="shared" si="30"/>
        <v>2770</v>
      </c>
      <c r="F21" s="311">
        <f t="shared" si="30"/>
        <v>-9800</v>
      </c>
      <c r="G21" s="311">
        <f t="shared" si="30"/>
        <v>12750</v>
      </c>
      <c r="H21" s="311">
        <f t="shared" si="30"/>
        <v>-300</v>
      </c>
      <c r="I21" s="311">
        <f t="shared" si="30"/>
        <v>-30</v>
      </c>
      <c r="J21" s="311">
        <f t="shared" si="30"/>
        <v>0</v>
      </c>
      <c r="K21" s="311">
        <f t="shared" si="30"/>
        <v>0</v>
      </c>
      <c r="L21" s="311">
        <f t="shared" ref="L21:R21" si="31">L12-L20</f>
        <v>0</v>
      </c>
      <c r="M21" s="311">
        <f t="shared" si="31"/>
        <v>0</v>
      </c>
      <c r="N21" s="311">
        <f t="shared" si="31"/>
        <v>0</v>
      </c>
      <c r="O21" s="311">
        <f t="shared" si="31"/>
        <v>0</v>
      </c>
      <c r="P21" s="311">
        <f t="shared" si="31"/>
        <v>0</v>
      </c>
      <c r="Q21" s="311">
        <f t="shared" si="31"/>
        <v>0</v>
      </c>
      <c r="R21" s="311">
        <f t="shared" si="31"/>
        <v>0</v>
      </c>
      <c r="S21" s="311">
        <f t="shared" ref="S21:BM21" si="32">S12-S20</f>
        <v>0</v>
      </c>
      <c r="T21" s="311">
        <f t="shared" si="32"/>
        <v>0</v>
      </c>
      <c r="U21" s="311">
        <f t="shared" si="32"/>
        <v>0</v>
      </c>
      <c r="V21" s="311">
        <f t="shared" si="32"/>
        <v>0</v>
      </c>
      <c r="W21" s="311">
        <f t="shared" si="32"/>
        <v>0</v>
      </c>
      <c r="X21" s="311">
        <f t="shared" si="32"/>
        <v>0</v>
      </c>
      <c r="Y21" s="311">
        <f t="shared" si="32"/>
        <v>0</v>
      </c>
      <c r="Z21" s="311">
        <f t="shared" si="32"/>
        <v>0</v>
      </c>
      <c r="AA21" s="311">
        <f t="shared" si="32"/>
        <v>0</v>
      </c>
      <c r="AB21" s="311">
        <f t="shared" si="32"/>
        <v>0</v>
      </c>
      <c r="AC21" s="311">
        <f t="shared" si="32"/>
        <v>0</v>
      </c>
      <c r="AD21" s="311">
        <f t="shared" si="32"/>
        <v>0</v>
      </c>
      <c r="AE21" s="311">
        <f t="shared" si="32"/>
        <v>0</v>
      </c>
      <c r="AF21" s="311">
        <f t="shared" si="32"/>
        <v>0</v>
      </c>
      <c r="AG21" s="311">
        <f t="shared" si="32"/>
        <v>0</v>
      </c>
      <c r="AH21" s="311">
        <f t="shared" si="32"/>
        <v>0</v>
      </c>
      <c r="AI21" s="311">
        <f t="shared" si="32"/>
        <v>0</v>
      </c>
      <c r="AJ21" s="311">
        <f t="shared" si="32"/>
        <v>0</v>
      </c>
      <c r="AK21" s="311">
        <f t="shared" si="32"/>
        <v>0</v>
      </c>
      <c r="AL21" s="311">
        <f t="shared" si="32"/>
        <v>0</v>
      </c>
      <c r="AM21" s="311">
        <f t="shared" si="32"/>
        <v>0</v>
      </c>
      <c r="AN21" s="311">
        <f t="shared" si="32"/>
        <v>0</v>
      </c>
      <c r="AO21" s="311">
        <f t="shared" si="32"/>
        <v>0</v>
      </c>
      <c r="AP21" s="311">
        <f t="shared" si="32"/>
        <v>0</v>
      </c>
      <c r="AQ21" s="311">
        <f t="shared" si="32"/>
        <v>0</v>
      </c>
      <c r="AR21" s="311">
        <f t="shared" si="32"/>
        <v>0</v>
      </c>
      <c r="AS21" s="311">
        <f t="shared" si="32"/>
        <v>0</v>
      </c>
      <c r="AT21" s="311">
        <f t="shared" si="32"/>
        <v>0</v>
      </c>
      <c r="AU21" s="311">
        <f t="shared" si="32"/>
        <v>0</v>
      </c>
      <c r="AV21" s="311">
        <f t="shared" si="32"/>
        <v>0</v>
      </c>
      <c r="AW21" s="311">
        <f t="shared" si="32"/>
        <v>0</v>
      </c>
      <c r="AX21" s="311">
        <f t="shared" si="32"/>
        <v>0</v>
      </c>
      <c r="AY21" s="311">
        <f t="shared" si="32"/>
        <v>0</v>
      </c>
      <c r="AZ21" s="311">
        <f t="shared" si="32"/>
        <v>0</v>
      </c>
      <c r="BA21" s="311">
        <f t="shared" si="32"/>
        <v>0</v>
      </c>
      <c r="BB21" s="311">
        <f t="shared" si="32"/>
        <v>0</v>
      </c>
      <c r="BC21" s="311">
        <f t="shared" si="32"/>
        <v>0</v>
      </c>
      <c r="BD21" s="311">
        <f t="shared" si="32"/>
        <v>0</v>
      </c>
      <c r="BE21" s="311">
        <f t="shared" si="32"/>
        <v>0</v>
      </c>
      <c r="BF21" s="311">
        <f t="shared" si="32"/>
        <v>0</v>
      </c>
      <c r="BG21" s="311">
        <f t="shared" si="32"/>
        <v>0</v>
      </c>
      <c r="BH21" s="311">
        <f t="shared" si="32"/>
        <v>0</v>
      </c>
      <c r="BI21" s="311">
        <f t="shared" si="32"/>
        <v>0</v>
      </c>
      <c r="BJ21" s="311">
        <f t="shared" si="32"/>
        <v>0</v>
      </c>
      <c r="BK21" s="311">
        <f t="shared" si="32"/>
        <v>0</v>
      </c>
      <c r="BL21" s="311">
        <f t="shared" si="32"/>
        <v>0</v>
      </c>
      <c r="BM21" s="311">
        <f t="shared" si="32"/>
        <v>0</v>
      </c>
      <c r="BN21" s="311">
        <f t="shared" ref="BN21:CR21" si="33">BN12-BN20</f>
        <v>0</v>
      </c>
      <c r="BO21" s="311">
        <f t="shared" si="33"/>
        <v>0</v>
      </c>
      <c r="BP21" s="311">
        <f t="shared" si="33"/>
        <v>0</v>
      </c>
      <c r="BQ21" s="311">
        <f t="shared" si="33"/>
        <v>0</v>
      </c>
      <c r="BR21" s="311">
        <f t="shared" si="33"/>
        <v>0</v>
      </c>
      <c r="BS21" s="311">
        <f t="shared" si="33"/>
        <v>0</v>
      </c>
      <c r="BT21" s="311">
        <f t="shared" si="33"/>
        <v>0</v>
      </c>
      <c r="BU21" s="311">
        <f t="shared" si="33"/>
        <v>0</v>
      </c>
      <c r="BV21" s="311">
        <f t="shared" si="33"/>
        <v>0</v>
      </c>
      <c r="BW21" s="311">
        <f t="shared" si="33"/>
        <v>0</v>
      </c>
      <c r="BX21" s="311">
        <f t="shared" si="33"/>
        <v>0</v>
      </c>
      <c r="BY21" s="311">
        <f t="shared" si="33"/>
        <v>0</v>
      </c>
      <c r="BZ21" s="311">
        <f t="shared" si="33"/>
        <v>0</v>
      </c>
      <c r="CA21" s="311">
        <f t="shared" si="33"/>
        <v>0</v>
      </c>
      <c r="CB21" s="311">
        <f t="shared" si="33"/>
        <v>0</v>
      </c>
      <c r="CC21" s="311">
        <f t="shared" si="33"/>
        <v>0</v>
      </c>
      <c r="CD21" s="311">
        <f t="shared" si="33"/>
        <v>0</v>
      </c>
      <c r="CE21" s="311">
        <f t="shared" si="33"/>
        <v>0</v>
      </c>
      <c r="CF21" s="311">
        <f t="shared" si="33"/>
        <v>0</v>
      </c>
      <c r="CG21" s="311">
        <f t="shared" si="33"/>
        <v>0</v>
      </c>
      <c r="CH21" s="311">
        <f t="shared" si="33"/>
        <v>0</v>
      </c>
      <c r="CI21" s="311">
        <f t="shared" si="33"/>
        <v>0</v>
      </c>
      <c r="CJ21" s="311">
        <f t="shared" si="33"/>
        <v>0</v>
      </c>
      <c r="CK21" s="311">
        <f t="shared" si="33"/>
        <v>0</v>
      </c>
      <c r="CL21" s="311">
        <f t="shared" si="33"/>
        <v>0</v>
      </c>
      <c r="CM21" s="311">
        <f t="shared" si="33"/>
        <v>0</v>
      </c>
      <c r="CN21" s="311">
        <f t="shared" si="33"/>
        <v>0</v>
      </c>
      <c r="CO21" s="311">
        <f t="shared" si="33"/>
        <v>0</v>
      </c>
      <c r="CP21" s="311">
        <f t="shared" si="33"/>
        <v>0</v>
      </c>
      <c r="CQ21" s="311">
        <f t="shared" si="33"/>
        <v>0</v>
      </c>
      <c r="CR21" s="311">
        <f t="shared" si="33"/>
        <v>0</v>
      </c>
      <c r="CS21" s="311">
        <f t="shared" ref="CS21:FD21" si="34">CS12-CS20</f>
        <v>0</v>
      </c>
      <c r="CT21" s="311">
        <f t="shared" si="34"/>
        <v>0</v>
      </c>
      <c r="CU21" s="311">
        <f t="shared" si="34"/>
        <v>0</v>
      </c>
      <c r="CV21" s="311">
        <f t="shared" si="34"/>
        <v>0</v>
      </c>
      <c r="CW21" s="311">
        <f t="shared" si="34"/>
        <v>0</v>
      </c>
      <c r="CX21" s="311">
        <f t="shared" si="34"/>
        <v>0</v>
      </c>
      <c r="CY21" s="311">
        <f t="shared" si="34"/>
        <v>0</v>
      </c>
      <c r="CZ21" s="311">
        <f t="shared" si="34"/>
        <v>0</v>
      </c>
      <c r="DA21" s="311">
        <f t="shared" si="34"/>
        <v>0</v>
      </c>
      <c r="DB21" s="311">
        <f t="shared" si="34"/>
        <v>0</v>
      </c>
      <c r="DC21" s="311">
        <f t="shared" si="34"/>
        <v>0</v>
      </c>
      <c r="DD21" s="311">
        <f t="shared" si="34"/>
        <v>0</v>
      </c>
      <c r="DE21" s="311">
        <f t="shared" si="34"/>
        <v>0</v>
      </c>
      <c r="DF21" s="311">
        <f t="shared" si="34"/>
        <v>0</v>
      </c>
      <c r="DG21" s="311">
        <f t="shared" si="34"/>
        <v>0</v>
      </c>
      <c r="DH21" s="311">
        <f t="shared" si="34"/>
        <v>0</v>
      </c>
      <c r="DI21" s="311">
        <f t="shared" si="34"/>
        <v>0</v>
      </c>
      <c r="DJ21" s="311">
        <f t="shared" si="34"/>
        <v>0</v>
      </c>
      <c r="DK21" s="311">
        <f t="shared" si="34"/>
        <v>0</v>
      </c>
      <c r="DL21" s="311">
        <f t="shared" si="34"/>
        <v>0</v>
      </c>
      <c r="DM21" s="311">
        <f t="shared" si="34"/>
        <v>0</v>
      </c>
      <c r="DN21" s="311">
        <f t="shared" si="34"/>
        <v>0</v>
      </c>
      <c r="DO21" s="311">
        <f t="shared" si="34"/>
        <v>0</v>
      </c>
      <c r="DP21" s="311">
        <f t="shared" si="34"/>
        <v>0</v>
      </c>
      <c r="DQ21" s="311">
        <f t="shared" si="34"/>
        <v>0</v>
      </c>
      <c r="DR21" s="311">
        <f t="shared" si="34"/>
        <v>0</v>
      </c>
      <c r="DS21" s="311">
        <f t="shared" si="34"/>
        <v>0</v>
      </c>
      <c r="DT21" s="311">
        <f t="shared" si="34"/>
        <v>0</v>
      </c>
      <c r="DU21" s="311">
        <f t="shared" si="34"/>
        <v>0</v>
      </c>
      <c r="DV21" s="311">
        <f t="shared" si="34"/>
        <v>0</v>
      </c>
      <c r="DW21" s="311">
        <f t="shared" si="34"/>
        <v>0</v>
      </c>
      <c r="DX21" s="311">
        <f t="shared" si="34"/>
        <v>0</v>
      </c>
      <c r="DY21" s="311">
        <f t="shared" si="34"/>
        <v>0</v>
      </c>
      <c r="DZ21" s="311">
        <f t="shared" si="34"/>
        <v>0</v>
      </c>
      <c r="EA21" s="311">
        <f t="shared" si="34"/>
        <v>0</v>
      </c>
      <c r="EB21" s="311">
        <f t="shared" si="34"/>
        <v>0</v>
      </c>
      <c r="EC21" s="311">
        <f t="shared" si="34"/>
        <v>0</v>
      </c>
      <c r="ED21" s="311">
        <f t="shared" si="34"/>
        <v>0</v>
      </c>
      <c r="EE21" s="311">
        <f t="shared" si="34"/>
        <v>0</v>
      </c>
      <c r="EF21" s="311">
        <f t="shared" si="34"/>
        <v>0</v>
      </c>
      <c r="EG21" s="311">
        <f t="shared" si="34"/>
        <v>0</v>
      </c>
      <c r="EH21" s="311">
        <f t="shared" si="34"/>
        <v>0</v>
      </c>
      <c r="EI21" s="311">
        <f t="shared" si="34"/>
        <v>0</v>
      </c>
      <c r="EJ21" s="311">
        <f t="shared" si="34"/>
        <v>0</v>
      </c>
      <c r="EK21" s="311">
        <f t="shared" si="34"/>
        <v>0</v>
      </c>
      <c r="EL21" s="311">
        <f t="shared" si="34"/>
        <v>0</v>
      </c>
      <c r="EM21" s="311">
        <f t="shared" si="34"/>
        <v>0</v>
      </c>
      <c r="EN21" s="311">
        <f t="shared" si="34"/>
        <v>0</v>
      </c>
      <c r="EO21" s="311">
        <f t="shared" si="34"/>
        <v>0</v>
      </c>
      <c r="EP21" s="311">
        <f t="shared" si="34"/>
        <v>0</v>
      </c>
      <c r="EQ21" s="311">
        <f t="shared" si="34"/>
        <v>0</v>
      </c>
      <c r="ER21" s="311">
        <f t="shared" si="34"/>
        <v>0</v>
      </c>
      <c r="ES21" s="311">
        <f t="shared" si="34"/>
        <v>0</v>
      </c>
      <c r="ET21" s="311">
        <f t="shared" si="34"/>
        <v>0</v>
      </c>
      <c r="EU21" s="311">
        <f t="shared" si="34"/>
        <v>0</v>
      </c>
      <c r="EV21" s="311">
        <f t="shared" si="34"/>
        <v>0</v>
      </c>
      <c r="EW21" s="311">
        <f t="shared" si="34"/>
        <v>0</v>
      </c>
      <c r="EX21" s="311">
        <f t="shared" si="34"/>
        <v>0</v>
      </c>
      <c r="EY21" s="311">
        <f t="shared" si="34"/>
        <v>0</v>
      </c>
      <c r="EZ21" s="311">
        <f t="shared" si="34"/>
        <v>0</v>
      </c>
      <c r="FA21" s="311">
        <f t="shared" si="34"/>
        <v>0</v>
      </c>
      <c r="FB21" s="311">
        <f t="shared" si="34"/>
        <v>0</v>
      </c>
      <c r="FC21" s="311">
        <f t="shared" si="34"/>
        <v>0</v>
      </c>
      <c r="FD21" s="311">
        <f t="shared" si="34"/>
        <v>0</v>
      </c>
      <c r="FE21" s="311">
        <f t="shared" ref="FE21:GD21" si="35">FE12-FE20</f>
        <v>0</v>
      </c>
      <c r="FF21" s="311">
        <f t="shared" si="35"/>
        <v>0</v>
      </c>
      <c r="FG21" s="311">
        <f t="shared" si="35"/>
        <v>0</v>
      </c>
      <c r="FH21" s="311">
        <f t="shared" si="35"/>
        <v>0</v>
      </c>
      <c r="FI21" s="311">
        <f t="shared" si="35"/>
        <v>0</v>
      </c>
      <c r="FJ21" s="311">
        <f t="shared" si="35"/>
        <v>0</v>
      </c>
      <c r="FK21" s="311">
        <f t="shared" si="35"/>
        <v>0</v>
      </c>
      <c r="FL21" s="311">
        <f t="shared" si="35"/>
        <v>0</v>
      </c>
      <c r="FM21" s="311">
        <f t="shared" si="35"/>
        <v>0</v>
      </c>
      <c r="FN21" s="311">
        <f t="shared" si="35"/>
        <v>0</v>
      </c>
      <c r="FO21" s="311">
        <f t="shared" si="35"/>
        <v>0</v>
      </c>
      <c r="FP21" s="311">
        <f t="shared" si="35"/>
        <v>0</v>
      </c>
      <c r="FQ21" s="311">
        <f t="shared" si="35"/>
        <v>0</v>
      </c>
      <c r="FR21" s="311">
        <f t="shared" si="35"/>
        <v>0</v>
      </c>
      <c r="FS21" s="311">
        <f t="shared" si="35"/>
        <v>0</v>
      </c>
      <c r="FT21" s="311">
        <f t="shared" si="35"/>
        <v>0</v>
      </c>
      <c r="FU21" s="311">
        <f t="shared" si="35"/>
        <v>0</v>
      </c>
      <c r="FV21" s="311">
        <f t="shared" si="35"/>
        <v>0</v>
      </c>
      <c r="FW21" s="311">
        <f t="shared" si="35"/>
        <v>0</v>
      </c>
      <c r="FX21" s="311">
        <f t="shared" si="35"/>
        <v>0</v>
      </c>
      <c r="FY21" s="311">
        <f t="shared" si="35"/>
        <v>0</v>
      </c>
      <c r="FZ21" s="311">
        <f t="shared" si="35"/>
        <v>0</v>
      </c>
      <c r="GA21" s="311">
        <f t="shared" si="35"/>
        <v>0</v>
      </c>
      <c r="GB21" s="311">
        <f t="shared" si="35"/>
        <v>0</v>
      </c>
      <c r="GC21" s="311">
        <f t="shared" si="35"/>
        <v>0</v>
      </c>
      <c r="GD21" s="311">
        <f t="shared" si="35"/>
        <v>0</v>
      </c>
    </row>
    <row r="22" spans="1:3004" s="166" customFormat="1" ht="18" customHeight="1" thickTop="1" x14ac:dyDescent="0.25">
      <c r="A22" s="271"/>
      <c r="B22" s="172" t="s">
        <v>140</v>
      </c>
      <c r="C22" s="224"/>
      <c r="D22" s="224"/>
      <c r="E22" s="224"/>
      <c r="F22" s="224"/>
      <c r="G22" s="224">
        <v>5120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</row>
    <row r="23" spans="1:3004" s="166" customFormat="1" ht="18" customHeight="1" x14ac:dyDescent="0.25">
      <c r="A23" s="271"/>
      <c r="B23" s="167" t="s">
        <v>154</v>
      </c>
      <c r="C23" s="224"/>
      <c r="D23" s="224"/>
      <c r="E23" s="224"/>
      <c r="F23" s="224">
        <v>250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</row>
    <row r="24" spans="1:3004" s="166" customFormat="1" ht="18" customHeight="1" x14ac:dyDescent="0.25">
      <c r="A24" s="271"/>
      <c r="B24" s="167" t="s">
        <v>165</v>
      </c>
      <c r="C24" s="224"/>
      <c r="D24" s="224"/>
      <c r="E24" s="224"/>
      <c r="F24" s="224">
        <v>1350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</row>
    <row r="25" spans="1:3004" s="166" customFormat="1" ht="18" customHeight="1" x14ac:dyDescent="0.25">
      <c r="A25" s="271"/>
      <c r="B25" s="167" t="s">
        <v>147</v>
      </c>
      <c r="C25" s="224"/>
      <c r="D25" s="224"/>
      <c r="E25" s="224"/>
      <c r="F25" s="224">
        <v>290</v>
      </c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</row>
    <row r="26" spans="1:3004" s="166" customFormat="1" ht="18" customHeight="1" x14ac:dyDescent="0.25">
      <c r="A26" s="271"/>
      <c r="B26" s="167" t="s">
        <v>149</v>
      </c>
      <c r="C26" s="224"/>
      <c r="D26" s="224"/>
      <c r="E26" s="224"/>
      <c r="F26" s="224">
        <v>550</v>
      </c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</row>
    <row r="27" spans="1:3004" s="166" customFormat="1" ht="18" customHeight="1" x14ac:dyDescent="0.25">
      <c r="A27" s="271"/>
      <c r="B27" s="167" t="s">
        <v>151</v>
      </c>
      <c r="C27" s="224"/>
      <c r="D27" s="224"/>
      <c r="E27" s="224"/>
      <c r="F27" s="224">
        <v>300</v>
      </c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</row>
    <row r="28" spans="1:3004" s="166" customFormat="1" ht="18" customHeight="1" x14ac:dyDescent="0.25">
      <c r="A28" s="271"/>
      <c r="B28" s="167" t="s">
        <v>158</v>
      </c>
      <c r="C28" s="224"/>
      <c r="D28" s="224"/>
      <c r="E28" s="224"/>
      <c r="F28" s="224"/>
      <c r="G28" s="224">
        <v>1010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</row>
    <row r="29" spans="1:3004" s="166" customFormat="1" ht="18" customHeight="1" x14ac:dyDescent="0.25">
      <c r="A29" s="271"/>
      <c r="B29" s="167" t="s">
        <v>159</v>
      </c>
      <c r="C29" s="224"/>
      <c r="D29" s="224"/>
      <c r="E29" s="224"/>
      <c r="F29" s="224">
        <v>1050</v>
      </c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</row>
    <row r="30" spans="1:3004" s="166" customFormat="1" ht="18" customHeight="1" x14ac:dyDescent="0.25">
      <c r="A30" s="271"/>
      <c r="B30" s="167" t="s">
        <v>160</v>
      </c>
      <c r="C30" s="224"/>
      <c r="D30" s="224"/>
      <c r="E30" s="224"/>
      <c r="F30" s="224"/>
      <c r="G30" s="224">
        <v>60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</row>
    <row r="31" spans="1:3004" s="166" customFormat="1" ht="18" customHeight="1" x14ac:dyDescent="0.25">
      <c r="A31" s="271"/>
      <c r="B31" s="168" t="s">
        <v>161</v>
      </c>
      <c r="C31" s="225"/>
      <c r="D31" s="225"/>
      <c r="E31" s="225"/>
      <c r="F31" s="225">
        <v>5900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</row>
    <row r="32" spans="1:3004" s="171" customFormat="1" ht="18" customHeight="1" x14ac:dyDescent="0.25">
      <c r="A32" s="272"/>
      <c r="B32" s="170" t="s">
        <v>162</v>
      </c>
      <c r="C32" s="226"/>
      <c r="D32" s="226"/>
      <c r="E32" s="226"/>
      <c r="F32" s="226">
        <v>-5900</v>
      </c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26"/>
      <c r="GB32" s="226"/>
      <c r="GC32" s="226"/>
      <c r="GD32" s="226"/>
    </row>
    <row r="33" spans="1:3004" s="166" customFormat="1" ht="18" customHeight="1" x14ac:dyDescent="0.25">
      <c r="A33" s="271"/>
      <c r="B33" s="172" t="s">
        <v>105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</row>
    <row r="34" spans="1:3004" s="166" customFormat="1" ht="18" customHeight="1" thickBot="1" x14ac:dyDescent="0.3">
      <c r="A34" s="271"/>
      <c r="B34" s="167" t="s">
        <v>163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</row>
    <row r="35" spans="1:3004" s="316" customFormat="1" ht="21.75" customHeight="1" thickTop="1" thickBot="1" x14ac:dyDescent="0.3">
      <c r="A35" s="297"/>
      <c r="B35" s="313" t="s">
        <v>106</v>
      </c>
      <c r="C35" s="314">
        <f t="shared" ref="C35:K35" si="36">SUM(C22:C34)</f>
        <v>0</v>
      </c>
      <c r="D35" s="314">
        <f t="shared" si="36"/>
        <v>0</v>
      </c>
      <c r="E35" s="314">
        <f t="shared" si="36"/>
        <v>0</v>
      </c>
      <c r="F35" s="314">
        <f t="shared" si="36"/>
        <v>3790</v>
      </c>
      <c r="G35" s="314">
        <f t="shared" si="36"/>
        <v>6190</v>
      </c>
      <c r="H35" s="314">
        <f t="shared" si="36"/>
        <v>0</v>
      </c>
      <c r="I35" s="314">
        <f t="shared" si="36"/>
        <v>0</v>
      </c>
      <c r="J35" s="314">
        <f t="shared" si="36"/>
        <v>0</v>
      </c>
      <c r="K35" s="314">
        <f t="shared" si="36"/>
        <v>0</v>
      </c>
      <c r="L35" s="314">
        <f t="shared" ref="L35:R35" si="37">SUM(L22:L34)</f>
        <v>0</v>
      </c>
      <c r="M35" s="314">
        <f t="shared" si="37"/>
        <v>0</v>
      </c>
      <c r="N35" s="314">
        <f t="shared" si="37"/>
        <v>0</v>
      </c>
      <c r="O35" s="314">
        <f t="shared" si="37"/>
        <v>0</v>
      </c>
      <c r="P35" s="314">
        <f t="shared" si="37"/>
        <v>0</v>
      </c>
      <c r="Q35" s="314">
        <f t="shared" si="37"/>
        <v>0</v>
      </c>
      <c r="R35" s="314">
        <f t="shared" si="37"/>
        <v>0</v>
      </c>
      <c r="S35" s="314">
        <f t="shared" ref="S35:BM35" si="38">SUM(S22:S34)</f>
        <v>0</v>
      </c>
      <c r="T35" s="314">
        <f t="shared" si="38"/>
        <v>0</v>
      </c>
      <c r="U35" s="314">
        <f t="shared" si="38"/>
        <v>0</v>
      </c>
      <c r="V35" s="314">
        <f t="shared" si="38"/>
        <v>0</v>
      </c>
      <c r="W35" s="314">
        <f t="shared" si="38"/>
        <v>0</v>
      </c>
      <c r="X35" s="314">
        <f t="shared" si="38"/>
        <v>0</v>
      </c>
      <c r="Y35" s="314">
        <f t="shared" si="38"/>
        <v>0</v>
      </c>
      <c r="Z35" s="314">
        <f t="shared" si="38"/>
        <v>0</v>
      </c>
      <c r="AA35" s="314">
        <f t="shared" si="38"/>
        <v>0</v>
      </c>
      <c r="AB35" s="314">
        <f t="shared" si="38"/>
        <v>0</v>
      </c>
      <c r="AC35" s="314">
        <f t="shared" si="38"/>
        <v>0</v>
      </c>
      <c r="AD35" s="314">
        <f t="shared" si="38"/>
        <v>0</v>
      </c>
      <c r="AE35" s="314">
        <f t="shared" si="38"/>
        <v>0</v>
      </c>
      <c r="AF35" s="314">
        <f t="shared" si="38"/>
        <v>0</v>
      </c>
      <c r="AG35" s="314">
        <f t="shared" si="38"/>
        <v>0</v>
      </c>
      <c r="AH35" s="314">
        <f t="shared" si="38"/>
        <v>0</v>
      </c>
      <c r="AI35" s="314">
        <f t="shared" si="38"/>
        <v>0</v>
      </c>
      <c r="AJ35" s="314">
        <f t="shared" si="38"/>
        <v>0</v>
      </c>
      <c r="AK35" s="314">
        <f t="shared" si="38"/>
        <v>0</v>
      </c>
      <c r="AL35" s="314">
        <f t="shared" si="38"/>
        <v>0</v>
      </c>
      <c r="AM35" s="314">
        <f t="shared" si="38"/>
        <v>0</v>
      </c>
      <c r="AN35" s="314">
        <f t="shared" si="38"/>
        <v>0</v>
      </c>
      <c r="AO35" s="314">
        <f t="shared" si="38"/>
        <v>0</v>
      </c>
      <c r="AP35" s="314">
        <f t="shared" si="38"/>
        <v>0</v>
      </c>
      <c r="AQ35" s="314">
        <f t="shared" si="38"/>
        <v>0</v>
      </c>
      <c r="AR35" s="314">
        <f t="shared" si="38"/>
        <v>0</v>
      </c>
      <c r="AS35" s="314">
        <f t="shared" si="38"/>
        <v>0</v>
      </c>
      <c r="AT35" s="314">
        <f t="shared" si="38"/>
        <v>0</v>
      </c>
      <c r="AU35" s="314">
        <f t="shared" si="38"/>
        <v>0</v>
      </c>
      <c r="AV35" s="314">
        <f t="shared" si="38"/>
        <v>0</v>
      </c>
      <c r="AW35" s="314">
        <f t="shared" si="38"/>
        <v>0</v>
      </c>
      <c r="AX35" s="314">
        <f t="shared" si="38"/>
        <v>0</v>
      </c>
      <c r="AY35" s="314">
        <f t="shared" si="38"/>
        <v>0</v>
      </c>
      <c r="AZ35" s="314">
        <f t="shared" si="38"/>
        <v>0</v>
      </c>
      <c r="BA35" s="314">
        <f t="shared" si="38"/>
        <v>0</v>
      </c>
      <c r="BB35" s="314">
        <f t="shared" si="38"/>
        <v>0</v>
      </c>
      <c r="BC35" s="314">
        <f t="shared" si="38"/>
        <v>0</v>
      </c>
      <c r="BD35" s="314">
        <f t="shared" si="38"/>
        <v>0</v>
      </c>
      <c r="BE35" s="314">
        <f t="shared" si="38"/>
        <v>0</v>
      </c>
      <c r="BF35" s="314">
        <f t="shared" si="38"/>
        <v>0</v>
      </c>
      <c r="BG35" s="314">
        <f t="shared" si="38"/>
        <v>0</v>
      </c>
      <c r="BH35" s="314">
        <f t="shared" si="38"/>
        <v>0</v>
      </c>
      <c r="BI35" s="314">
        <f t="shared" si="38"/>
        <v>0</v>
      </c>
      <c r="BJ35" s="314">
        <f t="shared" si="38"/>
        <v>0</v>
      </c>
      <c r="BK35" s="314">
        <f t="shared" si="38"/>
        <v>0</v>
      </c>
      <c r="BL35" s="314">
        <f t="shared" si="38"/>
        <v>0</v>
      </c>
      <c r="BM35" s="314">
        <f t="shared" si="38"/>
        <v>0</v>
      </c>
      <c r="BN35" s="314">
        <f t="shared" ref="BN35:CR35" si="39">SUM(BN22:BN34)</f>
        <v>0</v>
      </c>
      <c r="BO35" s="314">
        <f t="shared" si="39"/>
        <v>0</v>
      </c>
      <c r="BP35" s="314">
        <f t="shared" si="39"/>
        <v>0</v>
      </c>
      <c r="BQ35" s="314">
        <f t="shared" si="39"/>
        <v>0</v>
      </c>
      <c r="BR35" s="314">
        <f t="shared" si="39"/>
        <v>0</v>
      </c>
      <c r="BS35" s="314">
        <f t="shared" si="39"/>
        <v>0</v>
      </c>
      <c r="BT35" s="314">
        <f t="shared" si="39"/>
        <v>0</v>
      </c>
      <c r="BU35" s="314">
        <f t="shared" si="39"/>
        <v>0</v>
      </c>
      <c r="BV35" s="314">
        <f t="shared" si="39"/>
        <v>0</v>
      </c>
      <c r="BW35" s="314">
        <f t="shared" si="39"/>
        <v>0</v>
      </c>
      <c r="BX35" s="314">
        <f t="shared" si="39"/>
        <v>0</v>
      </c>
      <c r="BY35" s="314">
        <f t="shared" si="39"/>
        <v>0</v>
      </c>
      <c r="BZ35" s="314">
        <f t="shared" si="39"/>
        <v>0</v>
      </c>
      <c r="CA35" s="314">
        <f t="shared" si="39"/>
        <v>0</v>
      </c>
      <c r="CB35" s="314">
        <f t="shared" si="39"/>
        <v>0</v>
      </c>
      <c r="CC35" s="314">
        <f t="shared" si="39"/>
        <v>0</v>
      </c>
      <c r="CD35" s="314">
        <f t="shared" si="39"/>
        <v>0</v>
      </c>
      <c r="CE35" s="314">
        <f t="shared" si="39"/>
        <v>0</v>
      </c>
      <c r="CF35" s="314">
        <f t="shared" si="39"/>
        <v>0</v>
      </c>
      <c r="CG35" s="314">
        <f t="shared" si="39"/>
        <v>0</v>
      </c>
      <c r="CH35" s="314">
        <f t="shared" si="39"/>
        <v>0</v>
      </c>
      <c r="CI35" s="314">
        <f t="shared" si="39"/>
        <v>0</v>
      </c>
      <c r="CJ35" s="314">
        <f t="shared" si="39"/>
        <v>0</v>
      </c>
      <c r="CK35" s="314">
        <f t="shared" si="39"/>
        <v>0</v>
      </c>
      <c r="CL35" s="314">
        <f t="shared" si="39"/>
        <v>0</v>
      </c>
      <c r="CM35" s="314">
        <f t="shared" si="39"/>
        <v>0</v>
      </c>
      <c r="CN35" s="314">
        <f t="shared" si="39"/>
        <v>0</v>
      </c>
      <c r="CO35" s="314">
        <f t="shared" si="39"/>
        <v>0</v>
      </c>
      <c r="CP35" s="314">
        <f t="shared" si="39"/>
        <v>0</v>
      </c>
      <c r="CQ35" s="314">
        <f t="shared" si="39"/>
        <v>0</v>
      </c>
      <c r="CR35" s="314">
        <f t="shared" si="39"/>
        <v>0</v>
      </c>
      <c r="CS35" s="314">
        <f t="shared" ref="CS35:FD35" si="40">SUM(CS22:CS34)</f>
        <v>0</v>
      </c>
      <c r="CT35" s="314">
        <f t="shared" si="40"/>
        <v>0</v>
      </c>
      <c r="CU35" s="314">
        <f t="shared" si="40"/>
        <v>0</v>
      </c>
      <c r="CV35" s="314">
        <f t="shared" si="40"/>
        <v>0</v>
      </c>
      <c r="CW35" s="314">
        <f t="shared" si="40"/>
        <v>0</v>
      </c>
      <c r="CX35" s="314">
        <f t="shared" si="40"/>
        <v>0</v>
      </c>
      <c r="CY35" s="314">
        <f t="shared" si="40"/>
        <v>0</v>
      </c>
      <c r="CZ35" s="314">
        <f t="shared" si="40"/>
        <v>0</v>
      </c>
      <c r="DA35" s="314">
        <f t="shared" si="40"/>
        <v>0</v>
      </c>
      <c r="DB35" s="314">
        <f t="shared" si="40"/>
        <v>0</v>
      </c>
      <c r="DC35" s="314">
        <f t="shared" si="40"/>
        <v>0</v>
      </c>
      <c r="DD35" s="314">
        <f t="shared" si="40"/>
        <v>0</v>
      </c>
      <c r="DE35" s="314">
        <f t="shared" si="40"/>
        <v>0</v>
      </c>
      <c r="DF35" s="314">
        <f t="shared" si="40"/>
        <v>0</v>
      </c>
      <c r="DG35" s="314">
        <f t="shared" si="40"/>
        <v>0</v>
      </c>
      <c r="DH35" s="314">
        <f t="shared" si="40"/>
        <v>0</v>
      </c>
      <c r="DI35" s="314">
        <f t="shared" si="40"/>
        <v>0</v>
      </c>
      <c r="DJ35" s="314">
        <f t="shared" si="40"/>
        <v>0</v>
      </c>
      <c r="DK35" s="314">
        <f t="shared" si="40"/>
        <v>0</v>
      </c>
      <c r="DL35" s="314">
        <f t="shared" si="40"/>
        <v>0</v>
      </c>
      <c r="DM35" s="314">
        <f t="shared" si="40"/>
        <v>0</v>
      </c>
      <c r="DN35" s="314">
        <f t="shared" si="40"/>
        <v>0</v>
      </c>
      <c r="DO35" s="314">
        <f t="shared" si="40"/>
        <v>0</v>
      </c>
      <c r="DP35" s="314">
        <f t="shared" si="40"/>
        <v>0</v>
      </c>
      <c r="DQ35" s="314">
        <f t="shared" si="40"/>
        <v>0</v>
      </c>
      <c r="DR35" s="314">
        <f t="shared" si="40"/>
        <v>0</v>
      </c>
      <c r="DS35" s="314">
        <f t="shared" si="40"/>
        <v>0</v>
      </c>
      <c r="DT35" s="314">
        <f t="shared" si="40"/>
        <v>0</v>
      </c>
      <c r="DU35" s="314">
        <f t="shared" si="40"/>
        <v>0</v>
      </c>
      <c r="DV35" s="314">
        <f t="shared" si="40"/>
        <v>0</v>
      </c>
      <c r="DW35" s="314">
        <f t="shared" si="40"/>
        <v>0</v>
      </c>
      <c r="DX35" s="314">
        <f t="shared" si="40"/>
        <v>0</v>
      </c>
      <c r="DY35" s="314">
        <f t="shared" si="40"/>
        <v>0</v>
      </c>
      <c r="DZ35" s="314">
        <f t="shared" si="40"/>
        <v>0</v>
      </c>
      <c r="EA35" s="314">
        <f t="shared" si="40"/>
        <v>0</v>
      </c>
      <c r="EB35" s="314">
        <f t="shared" si="40"/>
        <v>0</v>
      </c>
      <c r="EC35" s="314">
        <f t="shared" si="40"/>
        <v>0</v>
      </c>
      <c r="ED35" s="314">
        <f t="shared" si="40"/>
        <v>0</v>
      </c>
      <c r="EE35" s="314">
        <f t="shared" si="40"/>
        <v>0</v>
      </c>
      <c r="EF35" s="314">
        <f t="shared" si="40"/>
        <v>0</v>
      </c>
      <c r="EG35" s="314">
        <f t="shared" si="40"/>
        <v>0</v>
      </c>
      <c r="EH35" s="314">
        <f t="shared" si="40"/>
        <v>0</v>
      </c>
      <c r="EI35" s="314">
        <f t="shared" si="40"/>
        <v>0</v>
      </c>
      <c r="EJ35" s="314">
        <f t="shared" si="40"/>
        <v>0</v>
      </c>
      <c r="EK35" s="314">
        <f t="shared" si="40"/>
        <v>0</v>
      </c>
      <c r="EL35" s="314">
        <f t="shared" si="40"/>
        <v>0</v>
      </c>
      <c r="EM35" s="314">
        <f t="shared" si="40"/>
        <v>0</v>
      </c>
      <c r="EN35" s="314">
        <f t="shared" si="40"/>
        <v>0</v>
      </c>
      <c r="EO35" s="314">
        <f t="shared" si="40"/>
        <v>0</v>
      </c>
      <c r="EP35" s="314">
        <f t="shared" si="40"/>
        <v>0</v>
      </c>
      <c r="EQ35" s="314">
        <f t="shared" si="40"/>
        <v>0</v>
      </c>
      <c r="ER35" s="314">
        <f t="shared" si="40"/>
        <v>0</v>
      </c>
      <c r="ES35" s="314">
        <f t="shared" si="40"/>
        <v>0</v>
      </c>
      <c r="ET35" s="314">
        <f t="shared" si="40"/>
        <v>0</v>
      </c>
      <c r="EU35" s="314">
        <f t="shared" si="40"/>
        <v>0</v>
      </c>
      <c r="EV35" s="314">
        <f t="shared" si="40"/>
        <v>0</v>
      </c>
      <c r="EW35" s="314">
        <f t="shared" si="40"/>
        <v>0</v>
      </c>
      <c r="EX35" s="314">
        <f t="shared" si="40"/>
        <v>0</v>
      </c>
      <c r="EY35" s="314">
        <f t="shared" si="40"/>
        <v>0</v>
      </c>
      <c r="EZ35" s="314">
        <f t="shared" si="40"/>
        <v>0</v>
      </c>
      <c r="FA35" s="314">
        <f t="shared" si="40"/>
        <v>0</v>
      </c>
      <c r="FB35" s="314">
        <f t="shared" si="40"/>
        <v>0</v>
      </c>
      <c r="FC35" s="314">
        <f t="shared" si="40"/>
        <v>0</v>
      </c>
      <c r="FD35" s="314">
        <f t="shared" si="40"/>
        <v>0</v>
      </c>
      <c r="FE35" s="314">
        <f t="shared" ref="FE35:GD35" si="41">SUM(FE22:FE34)</f>
        <v>0</v>
      </c>
      <c r="FF35" s="314">
        <f t="shared" si="41"/>
        <v>0</v>
      </c>
      <c r="FG35" s="314">
        <f t="shared" si="41"/>
        <v>0</v>
      </c>
      <c r="FH35" s="314">
        <f t="shared" si="41"/>
        <v>0</v>
      </c>
      <c r="FI35" s="314">
        <f t="shared" si="41"/>
        <v>0</v>
      </c>
      <c r="FJ35" s="314">
        <f t="shared" si="41"/>
        <v>0</v>
      </c>
      <c r="FK35" s="314">
        <f t="shared" si="41"/>
        <v>0</v>
      </c>
      <c r="FL35" s="314">
        <f t="shared" si="41"/>
        <v>0</v>
      </c>
      <c r="FM35" s="314">
        <f t="shared" si="41"/>
        <v>0</v>
      </c>
      <c r="FN35" s="314">
        <f t="shared" si="41"/>
        <v>0</v>
      </c>
      <c r="FO35" s="314">
        <f t="shared" si="41"/>
        <v>0</v>
      </c>
      <c r="FP35" s="314">
        <f t="shared" si="41"/>
        <v>0</v>
      </c>
      <c r="FQ35" s="314">
        <f t="shared" si="41"/>
        <v>0</v>
      </c>
      <c r="FR35" s="314">
        <f t="shared" si="41"/>
        <v>0</v>
      </c>
      <c r="FS35" s="314">
        <f t="shared" si="41"/>
        <v>0</v>
      </c>
      <c r="FT35" s="314">
        <f t="shared" si="41"/>
        <v>0</v>
      </c>
      <c r="FU35" s="314">
        <f t="shared" si="41"/>
        <v>0</v>
      </c>
      <c r="FV35" s="314">
        <f t="shared" si="41"/>
        <v>0</v>
      </c>
      <c r="FW35" s="314">
        <f t="shared" si="41"/>
        <v>0</v>
      </c>
      <c r="FX35" s="314">
        <f t="shared" si="41"/>
        <v>0</v>
      </c>
      <c r="FY35" s="314">
        <f t="shared" si="41"/>
        <v>0</v>
      </c>
      <c r="FZ35" s="314">
        <f t="shared" si="41"/>
        <v>0</v>
      </c>
      <c r="GA35" s="314">
        <f t="shared" si="41"/>
        <v>0</v>
      </c>
      <c r="GB35" s="314">
        <f t="shared" si="41"/>
        <v>0</v>
      </c>
      <c r="GC35" s="314">
        <f t="shared" si="41"/>
        <v>0</v>
      </c>
      <c r="GD35" s="314">
        <f t="shared" si="41"/>
        <v>0</v>
      </c>
      <c r="GE35" s="315"/>
      <c r="GF35" s="315"/>
      <c r="GG35" s="315"/>
      <c r="GH35" s="315"/>
      <c r="GI35" s="315"/>
      <c r="GJ35" s="315"/>
      <c r="GK35" s="315"/>
      <c r="GL35" s="315"/>
      <c r="GM35" s="315"/>
      <c r="GN35" s="315"/>
      <c r="GO35" s="315"/>
      <c r="GP35" s="315"/>
      <c r="GQ35" s="315"/>
      <c r="GR35" s="315"/>
      <c r="GS35" s="315"/>
      <c r="GT35" s="315"/>
      <c r="GU35" s="315"/>
      <c r="GV35" s="315"/>
      <c r="GW35" s="315"/>
      <c r="GX35" s="315"/>
      <c r="GY35" s="315"/>
      <c r="GZ35" s="315"/>
      <c r="HA35" s="315"/>
      <c r="HB35" s="315"/>
      <c r="HC35" s="315"/>
      <c r="HD35" s="315"/>
      <c r="HE35" s="315"/>
      <c r="HF35" s="315"/>
      <c r="HG35" s="315"/>
      <c r="HH35" s="315"/>
      <c r="HI35" s="315"/>
      <c r="HJ35" s="315"/>
      <c r="HK35" s="315"/>
      <c r="HL35" s="315"/>
      <c r="HM35" s="315"/>
      <c r="HN35" s="315"/>
      <c r="HO35" s="315"/>
      <c r="HP35" s="315"/>
      <c r="HQ35" s="315"/>
      <c r="HR35" s="315"/>
      <c r="HS35" s="315"/>
      <c r="HT35" s="315"/>
      <c r="HU35" s="315"/>
      <c r="HV35" s="315"/>
      <c r="HW35" s="315"/>
      <c r="HX35" s="315"/>
      <c r="HY35" s="315"/>
      <c r="HZ35" s="315"/>
      <c r="IA35" s="315"/>
      <c r="IB35" s="315"/>
      <c r="IC35" s="315"/>
      <c r="ID35" s="315"/>
      <c r="IE35" s="315"/>
      <c r="IF35" s="315"/>
      <c r="IG35" s="315"/>
      <c r="IH35" s="315"/>
      <c r="II35" s="315"/>
      <c r="IJ35" s="315"/>
      <c r="IK35" s="315"/>
      <c r="IL35" s="315"/>
      <c r="IM35" s="315"/>
      <c r="IN35" s="315"/>
      <c r="IO35" s="315"/>
      <c r="IP35" s="315"/>
      <c r="IQ35" s="315"/>
      <c r="IR35" s="315"/>
      <c r="IS35" s="315"/>
      <c r="IT35" s="315"/>
      <c r="IU35" s="315"/>
      <c r="IV35" s="315"/>
      <c r="IW35" s="315"/>
      <c r="IX35" s="315"/>
      <c r="IY35" s="315"/>
      <c r="IZ35" s="315"/>
      <c r="JA35" s="315"/>
      <c r="JB35" s="315"/>
      <c r="JC35" s="315"/>
      <c r="JD35" s="315"/>
      <c r="JE35" s="315"/>
      <c r="JF35" s="315"/>
      <c r="JG35" s="315"/>
      <c r="JH35" s="315"/>
      <c r="JI35" s="315"/>
      <c r="JJ35" s="315"/>
      <c r="JK35" s="315"/>
      <c r="JL35" s="315"/>
      <c r="JM35" s="315"/>
      <c r="JN35" s="315"/>
      <c r="JO35" s="315"/>
      <c r="JP35" s="315"/>
      <c r="JQ35" s="315"/>
      <c r="JR35" s="315"/>
      <c r="JS35" s="315"/>
      <c r="JT35" s="315"/>
      <c r="JU35" s="315"/>
      <c r="JV35" s="315"/>
      <c r="JW35" s="315"/>
      <c r="JX35" s="315"/>
      <c r="JY35" s="315"/>
      <c r="JZ35" s="315"/>
      <c r="KA35" s="315"/>
      <c r="KB35" s="315"/>
      <c r="KC35" s="315"/>
      <c r="KD35" s="315"/>
      <c r="KE35" s="315"/>
      <c r="KF35" s="315"/>
      <c r="KG35" s="315"/>
      <c r="KH35" s="315"/>
      <c r="KI35" s="315"/>
      <c r="KJ35" s="315"/>
      <c r="KK35" s="315"/>
      <c r="KL35" s="315"/>
      <c r="KM35" s="315"/>
      <c r="KN35" s="315"/>
      <c r="KO35" s="315"/>
      <c r="KP35" s="315"/>
      <c r="KQ35" s="315"/>
      <c r="KR35" s="315"/>
      <c r="KS35" s="315"/>
      <c r="KT35" s="315"/>
      <c r="KU35" s="315"/>
      <c r="KV35" s="315"/>
      <c r="KW35" s="315"/>
      <c r="KX35" s="315"/>
      <c r="KY35" s="315"/>
      <c r="KZ35" s="315"/>
      <c r="LA35" s="315"/>
      <c r="LB35" s="315"/>
      <c r="LC35" s="315"/>
      <c r="LD35" s="315"/>
      <c r="LE35" s="315"/>
      <c r="LF35" s="315"/>
      <c r="LG35" s="315"/>
      <c r="LH35" s="315"/>
      <c r="LI35" s="315"/>
      <c r="LJ35" s="315"/>
      <c r="LK35" s="315"/>
      <c r="LL35" s="315"/>
      <c r="LM35" s="315"/>
      <c r="LN35" s="315"/>
      <c r="LO35" s="315"/>
      <c r="LP35" s="315"/>
      <c r="LQ35" s="315"/>
      <c r="LR35" s="315"/>
      <c r="LS35" s="315"/>
      <c r="LT35" s="315"/>
      <c r="LU35" s="315"/>
      <c r="LV35" s="315"/>
      <c r="LW35" s="315"/>
      <c r="LX35" s="315"/>
      <c r="LY35" s="315"/>
      <c r="LZ35" s="315"/>
      <c r="MA35" s="315"/>
      <c r="MB35" s="315"/>
      <c r="MC35" s="315"/>
      <c r="MD35" s="315"/>
      <c r="ME35" s="315"/>
      <c r="MF35" s="315"/>
      <c r="MG35" s="315"/>
      <c r="MH35" s="315"/>
      <c r="MI35" s="315"/>
      <c r="MJ35" s="315"/>
      <c r="MK35" s="315"/>
      <c r="ML35" s="315"/>
      <c r="MM35" s="315"/>
      <c r="MN35" s="315"/>
      <c r="MO35" s="315"/>
      <c r="MP35" s="315"/>
      <c r="MQ35" s="315"/>
      <c r="MR35" s="315"/>
      <c r="MS35" s="315"/>
      <c r="MT35" s="315"/>
      <c r="MU35" s="315"/>
      <c r="MV35" s="315"/>
      <c r="MW35" s="315"/>
      <c r="MX35" s="315"/>
      <c r="MY35" s="315"/>
      <c r="MZ35" s="315"/>
      <c r="NA35" s="315"/>
      <c r="NB35" s="315"/>
      <c r="NC35" s="315"/>
      <c r="ND35" s="315"/>
      <c r="NE35" s="315"/>
      <c r="NF35" s="315"/>
      <c r="NG35" s="315"/>
      <c r="NH35" s="315"/>
      <c r="NI35" s="315"/>
      <c r="NJ35" s="315"/>
      <c r="NK35" s="315"/>
      <c r="NL35" s="315"/>
      <c r="NM35" s="315"/>
      <c r="NN35" s="315"/>
      <c r="NO35" s="315"/>
      <c r="NP35" s="315"/>
      <c r="NQ35" s="315"/>
      <c r="NR35" s="315"/>
      <c r="NS35" s="315"/>
      <c r="NT35" s="315"/>
      <c r="NU35" s="315"/>
      <c r="NV35" s="315"/>
      <c r="NW35" s="315"/>
      <c r="NX35" s="315"/>
      <c r="NY35" s="315"/>
      <c r="NZ35" s="315"/>
      <c r="OA35" s="315"/>
      <c r="OB35" s="315"/>
      <c r="OC35" s="315"/>
      <c r="OD35" s="315"/>
      <c r="OE35" s="315"/>
      <c r="OF35" s="315"/>
      <c r="OG35" s="315"/>
      <c r="OH35" s="315"/>
      <c r="OI35" s="315"/>
      <c r="OJ35" s="315"/>
      <c r="OK35" s="315"/>
      <c r="OL35" s="315"/>
      <c r="OM35" s="315"/>
      <c r="ON35" s="315"/>
      <c r="OO35" s="315"/>
      <c r="OP35" s="315"/>
      <c r="OQ35" s="315"/>
      <c r="OR35" s="315"/>
      <c r="OS35" s="315"/>
      <c r="OT35" s="315"/>
      <c r="OU35" s="315"/>
      <c r="OV35" s="315"/>
      <c r="OW35" s="315"/>
      <c r="OX35" s="315"/>
      <c r="OY35" s="315"/>
      <c r="OZ35" s="315"/>
      <c r="PA35" s="315"/>
      <c r="PB35" s="315"/>
      <c r="PC35" s="315"/>
      <c r="PD35" s="315"/>
      <c r="PE35" s="315"/>
      <c r="PF35" s="315"/>
      <c r="PG35" s="315"/>
      <c r="PH35" s="315"/>
      <c r="PI35" s="315"/>
      <c r="PJ35" s="315"/>
      <c r="PK35" s="315"/>
      <c r="PL35" s="315"/>
      <c r="PM35" s="315"/>
      <c r="PN35" s="315"/>
      <c r="PO35" s="315"/>
      <c r="PP35" s="315"/>
      <c r="PQ35" s="315"/>
      <c r="PR35" s="315"/>
      <c r="PS35" s="315"/>
      <c r="PT35" s="315"/>
      <c r="PU35" s="315"/>
      <c r="PV35" s="315"/>
      <c r="PW35" s="315"/>
      <c r="PX35" s="315"/>
      <c r="PY35" s="315"/>
      <c r="PZ35" s="315"/>
      <c r="QA35" s="315"/>
      <c r="QB35" s="315"/>
      <c r="QC35" s="315"/>
      <c r="QD35" s="315"/>
      <c r="QE35" s="315"/>
      <c r="QF35" s="315"/>
      <c r="QG35" s="315"/>
      <c r="QH35" s="315"/>
      <c r="QI35" s="315"/>
      <c r="QJ35" s="315"/>
      <c r="QK35" s="315"/>
      <c r="QL35" s="315"/>
      <c r="QM35" s="315"/>
      <c r="QN35" s="315"/>
      <c r="QO35" s="315"/>
      <c r="QP35" s="315"/>
      <c r="QQ35" s="315"/>
      <c r="QR35" s="315"/>
      <c r="QS35" s="315"/>
      <c r="QT35" s="315"/>
      <c r="QU35" s="315"/>
      <c r="QV35" s="315"/>
      <c r="QW35" s="315"/>
      <c r="QX35" s="315"/>
      <c r="QY35" s="315"/>
      <c r="QZ35" s="315"/>
      <c r="RA35" s="315"/>
      <c r="RB35" s="315"/>
      <c r="RC35" s="315"/>
      <c r="RD35" s="315"/>
      <c r="RE35" s="315"/>
      <c r="RF35" s="315"/>
      <c r="RG35" s="315"/>
      <c r="RH35" s="315"/>
      <c r="RI35" s="315"/>
      <c r="RJ35" s="315"/>
      <c r="RK35" s="315"/>
      <c r="RL35" s="315"/>
      <c r="RM35" s="315"/>
      <c r="RN35" s="315"/>
      <c r="RO35" s="315"/>
      <c r="RP35" s="315"/>
      <c r="RQ35" s="315"/>
      <c r="RR35" s="315"/>
      <c r="RS35" s="315"/>
      <c r="RT35" s="315"/>
      <c r="RU35" s="315"/>
      <c r="RV35" s="315"/>
      <c r="RW35" s="315"/>
      <c r="RX35" s="315"/>
      <c r="RY35" s="315"/>
      <c r="RZ35" s="315"/>
      <c r="SA35" s="315"/>
      <c r="SB35" s="315"/>
      <c r="SC35" s="315"/>
      <c r="SD35" s="315"/>
      <c r="SE35" s="315"/>
      <c r="SF35" s="315"/>
      <c r="SG35" s="315"/>
      <c r="SH35" s="315"/>
      <c r="SI35" s="315"/>
      <c r="SJ35" s="315"/>
      <c r="SK35" s="315"/>
      <c r="SL35" s="315"/>
      <c r="SM35" s="315"/>
      <c r="SN35" s="315"/>
      <c r="SO35" s="315"/>
      <c r="SP35" s="315"/>
      <c r="SQ35" s="315"/>
      <c r="SR35" s="315"/>
      <c r="SS35" s="315"/>
      <c r="ST35" s="315"/>
      <c r="SU35" s="315"/>
      <c r="SV35" s="315"/>
      <c r="SW35" s="315"/>
      <c r="SX35" s="315"/>
      <c r="SY35" s="315"/>
      <c r="SZ35" s="315"/>
      <c r="TA35" s="315"/>
      <c r="TB35" s="315"/>
      <c r="TC35" s="315"/>
      <c r="TD35" s="315"/>
      <c r="TE35" s="315"/>
      <c r="TF35" s="315"/>
      <c r="TG35" s="315"/>
      <c r="TH35" s="315"/>
      <c r="TI35" s="315"/>
      <c r="TJ35" s="315"/>
      <c r="TK35" s="315"/>
      <c r="TL35" s="315"/>
      <c r="TM35" s="315"/>
      <c r="TN35" s="315"/>
      <c r="TO35" s="315"/>
      <c r="TP35" s="315"/>
      <c r="TQ35" s="315"/>
      <c r="TR35" s="315"/>
      <c r="TS35" s="315"/>
      <c r="TT35" s="315"/>
      <c r="TU35" s="315"/>
      <c r="TV35" s="315"/>
      <c r="TW35" s="315"/>
      <c r="TX35" s="315"/>
      <c r="TY35" s="315"/>
      <c r="TZ35" s="315"/>
      <c r="UA35" s="315"/>
      <c r="UB35" s="315"/>
      <c r="UC35" s="315"/>
      <c r="UD35" s="315"/>
      <c r="UE35" s="315"/>
      <c r="UF35" s="315"/>
      <c r="UG35" s="315"/>
      <c r="UH35" s="315"/>
      <c r="UI35" s="315"/>
      <c r="UJ35" s="315"/>
      <c r="UK35" s="315"/>
      <c r="UL35" s="315"/>
      <c r="UM35" s="315"/>
      <c r="UN35" s="315"/>
      <c r="UO35" s="315"/>
      <c r="UP35" s="315"/>
      <c r="UQ35" s="315"/>
      <c r="UR35" s="315"/>
      <c r="US35" s="315"/>
      <c r="UT35" s="315"/>
      <c r="UU35" s="315"/>
      <c r="UV35" s="315"/>
      <c r="UW35" s="315"/>
      <c r="UX35" s="315"/>
      <c r="UY35" s="315"/>
      <c r="UZ35" s="315"/>
      <c r="VA35" s="315"/>
      <c r="VB35" s="315"/>
      <c r="VC35" s="315"/>
      <c r="VD35" s="315"/>
      <c r="VE35" s="315"/>
      <c r="VF35" s="315"/>
      <c r="VG35" s="315"/>
      <c r="VH35" s="315"/>
      <c r="VI35" s="315"/>
      <c r="VJ35" s="315"/>
      <c r="VK35" s="315"/>
      <c r="VL35" s="315"/>
      <c r="VM35" s="315"/>
      <c r="VN35" s="315"/>
      <c r="VO35" s="315"/>
      <c r="VP35" s="315"/>
      <c r="VQ35" s="315"/>
      <c r="VR35" s="315"/>
      <c r="VS35" s="315"/>
      <c r="VT35" s="315"/>
      <c r="VU35" s="315"/>
      <c r="VV35" s="315"/>
      <c r="VW35" s="315"/>
      <c r="VX35" s="315"/>
      <c r="VY35" s="315"/>
      <c r="VZ35" s="315"/>
      <c r="WA35" s="315"/>
      <c r="WB35" s="315"/>
      <c r="WC35" s="315"/>
      <c r="WD35" s="315"/>
      <c r="WE35" s="315"/>
      <c r="WF35" s="315"/>
      <c r="WG35" s="315"/>
      <c r="WH35" s="315"/>
      <c r="WI35" s="315"/>
      <c r="WJ35" s="315"/>
      <c r="WK35" s="315"/>
      <c r="WL35" s="315"/>
      <c r="WM35" s="315"/>
      <c r="WN35" s="315"/>
      <c r="WO35" s="315"/>
      <c r="WP35" s="315"/>
      <c r="WQ35" s="315"/>
      <c r="WR35" s="315"/>
      <c r="WS35" s="315"/>
      <c r="WT35" s="315"/>
      <c r="WU35" s="315"/>
      <c r="WV35" s="315"/>
      <c r="WW35" s="315"/>
      <c r="WX35" s="315"/>
      <c r="WY35" s="315"/>
      <c r="WZ35" s="315"/>
      <c r="XA35" s="315"/>
      <c r="XB35" s="315"/>
      <c r="XC35" s="315"/>
      <c r="XD35" s="315"/>
      <c r="XE35" s="315"/>
      <c r="XF35" s="315"/>
      <c r="XG35" s="315"/>
      <c r="XH35" s="315"/>
      <c r="XI35" s="315"/>
      <c r="XJ35" s="315"/>
      <c r="XK35" s="315"/>
      <c r="XL35" s="315"/>
      <c r="XM35" s="315"/>
      <c r="XN35" s="315"/>
      <c r="XO35" s="315"/>
      <c r="XP35" s="315"/>
      <c r="XQ35" s="315"/>
      <c r="XR35" s="315"/>
      <c r="XS35" s="315"/>
      <c r="XT35" s="315"/>
      <c r="XU35" s="315"/>
      <c r="XV35" s="315"/>
      <c r="XW35" s="315"/>
      <c r="XX35" s="315"/>
      <c r="XY35" s="315"/>
      <c r="XZ35" s="315"/>
      <c r="YA35" s="315"/>
      <c r="YB35" s="315"/>
      <c r="YC35" s="315"/>
      <c r="YD35" s="315"/>
      <c r="YE35" s="315"/>
      <c r="YF35" s="315"/>
      <c r="YG35" s="315"/>
      <c r="YH35" s="315"/>
      <c r="YI35" s="315"/>
      <c r="YJ35" s="315"/>
      <c r="YK35" s="315"/>
      <c r="YL35" s="315"/>
      <c r="YM35" s="315"/>
      <c r="YN35" s="315"/>
      <c r="YO35" s="315"/>
      <c r="YP35" s="315"/>
      <c r="YQ35" s="315"/>
      <c r="YR35" s="315"/>
      <c r="YS35" s="315"/>
      <c r="YT35" s="315"/>
      <c r="YU35" s="315"/>
      <c r="YV35" s="315"/>
      <c r="YW35" s="315"/>
      <c r="YX35" s="315"/>
      <c r="YY35" s="315"/>
      <c r="YZ35" s="315"/>
      <c r="ZA35" s="315"/>
      <c r="ZB35" s="315"/>
      <c r="ZC35" s="315"/>
      <c r="ZD35" s="315"/>
      <c r="ZE35" s="315"/>
      <c r="ZF35" s="315"/>
      <c r="ZG35" s="315"/>
      <c r="ZH35" s="315"/>
      <c r="ZI35" s="315"/>
      <c r="ZJ35" s="315"/>
      <c r="ZK35" s="315"/>
      <c r="ZL35" s="315"/>
      <c r="ZM35" s="315"/>
      <c r="ZN35" s="315"/>
      <c r="ZO35" s="315"/>
      <c r="ZP35" s="315"/>
      <c r="ZQ35" s="315"/>
      <c r="ZR35" s="315"/>
      <c r="ZS35" s="315"/>
      <c r="ZT35" s="315"/>
      <c r="ZU35" s="315"/>
      <c r="ZV35" s="315"/>
      <c r="ZW35" s="315"/>
      <c r="ZX35" s="315"/>
      <c r="ZY35" s="315"/>
      <c r="ZZ35" s="315"/>
      <c r="AAA35" s="315"/>
      <c r="AAB35" s="315"/>
      <c r="AAC35" s="315"/>
      <c r="AAD35" s="315"/>
      <c r="AAE35" s="315"/>
      <c r="AAF35" s="315"/>
      <c r="AAG35" s="315"/>
      <c r="AAH35" s="315"/>
      <c r="AAI35" s="315"/>
      <c r="AAJ35" s="315"/>
      <c r="AAK35" s="315"/>
      <c r="AAL35" s="315"/>
      <c r="AAM35" s="315"/>
      <c r="AAN35" s="315"/>
      <c r="AAO35" s="315"/>
      <c r="AAP35" s="315"/>
      <c r="AAQ35" s="315"/>
      <c r="AAR35" s="315"/>
      <c r="AAS35" s="315"/>
      <c r="AAT35" s="315"/>
      <c r="AAU35" s="315"/>
      <c r="AAV35" s="315"/>
      <c r="AAW35" s="315"/>
      <c r="AAX35" s="315"/>
      <c r="AAY35" s="315"/>
      <c r="AAZ35" s="315"/>
      <c r="ABA35" s="315"/>
      <c r="ABB35" s="315"/>
      <c r="ABC35" s="315"/>
      <c r="ABD35" s="315"/>
      <c r="ABE35" s="315"/>
      <c r="ABF35" s="315"/>
      <c r="ABG35" s="315"/>
      <c r="ABH35" s="315"/>
      <c r="ABI35" s="315"/>
      <c r="ABJ35" s="315"/>
      <c r="ABK35" s="315"/>
      <c r="ABL35" s="315"/>
      <c r="ABM35" s="315"/>
      <c r="ABN35" s="315"/>
      <c r="ABO35" s="315"/>
      <c r="ABP35" s="315"/>
      <c r="ABQ35" s="315"/>
      <c r="ABR35" s="315"/>
      <c r="ABS35" s="315"/>
      <c r="ABT35" s="315"/>
      <c r="ABU35" s="315"/>
      <c r="ABV35" s="315"/>
      <c r="ABW35" s="315"/>
      <c r="ABX35" s="315"/>
      <c r="ABY35" s="315"/>
      <c r="ABZ35" s="315"/>
      <c r="ACA35" s="315"/>
      <c r="ACB35" s="315"/>
      <c r="ACC35" s="315"/>
      <c r="ACD35" s="315"/>
      <c r="ACE35" s="315"/>
      <c r="ACF35" s="315"/>
      <c r="ACG35" s="315"/>
      <c r="ACH35" s="315"/>
      <c r="ACI35" s="315"/>
      <c r="ACJ35" s="315"/>
      <c r="ACK35" s="315"/>
      <c r="ACL35" s="315"/>
      <c r="ACM35" s="315"/>
      <c r="ACN35" s="315"/>
      <c r="ACO35" s="315"/>
      <c r="ACP35" s="315"/>
      <c r="ACQ35" s="315"/>
      <c r="ACR35" s="315"/>
      <c r="ACS35" s="315"/>
      <c r="ACT35" s="315"/>
      <c r="ACU35" s="315"/>
      <c r="ACV35" s="315"/>
      <c r="ACW35" s="315"/>
      <c r="ACX35" s="315"/>
      <c r="ACY35" s="315"/>
      <c r="ACZ35" s="315"/>
      <c r="ADA35" s="315"/>
      <c r="ADB35" s="315"/>
      <c r="ADC35" s="315"/>
      <c r="ADD35" s="315"/>
      <c r="ADE35" s="315"/>
      <c r="ADF35" s="315"/>
      <c r="ADG35" s="315"/>
      <c r="ADH35" s="315"/>
      <c r="ADI35" s="315"/>
      <c r="ADJ35" s="315"/>
      <c r="ADK35" s="315"/>
      <c r="ADL35" s="315"/>
      <c r="ADM35" s="315"/>
      <c r="ADN35" s="315"/>
      <c r="ADO35" s="315"/>
      <c r="ADP35" s="315"/>
      <c r="ADQ35" s="315"/>
      <c r="ADR35" s="315"/>
      <c r="ADS35" s="315"/>
      <c r="ADT35" s="315"/>
      <c r="ADU35" s="315"/>
      <c r="ADV35" s="315"/>
      <c r="ADW35" s="315"/>
      <c r="ADX35" s="315"/>
      <c r="ADY35" s="315"/>
      <c r="ADZ35" s="315"/>
      <c r="AEA35" s="315"/>
      <c r="AEB35" s="315"/>
      <c r="AEC35" s="315"/>
      <c r="AED35" s="315"/>
      <c r="AEE35" s="315"/>
      <c r="AEF35" s="315"/>
      <c r="AEG35" s="315"/>
      <c r="AEH35" s="315"/>
      <c r="AEI35" s="315"/>
      <c r="AEJ35" s="315"/>
      <c r="AEK35" s="315"/>
      <c r="AEL35" s="315"/>
      <c r="AEM35" s="315"/>
      <c r="AEN35" s="315"/>
      <c r="AEO35" s="315"/>
      <c r="AEP35" s="315"/>
      <c r="AEQ35" s="315"/>
      <c r="AER35" s="315"/>
      <c r="AES35" s="315"/>
      <c r="AET35" s="315"/>
      <c r="AEU35" s="315"/>
      <c r="AEV35" s="315"/>
      <c r="AEW35" s="315"/>
      <c r="AEX35" s="315"/>
      <c r="AEY35" s="315"/>
      <c r="AEZ35" s="315"/>
      <c r="AFA35" s="315"/>
      <c r="AFB35" s="315"/>
      <c r="AFC35" s="315"/>
      <c r="AFD35" s="315"/>
      <c r="AFE35" s="315"/>
      <c r="AFF35" s="315"/>
      <c r="AFG35" s="315"/>
      <c r="AFH35" s="315"/>
      <c r="AFI35" s="315"/>
      <c r="AFJ35" s="315"/>
      <c r="AFK35" s="315"/>
      <c r="AFL35" s="315"/>
      <c r="AFM35" s="315"/>
      <c r="AFN35" s="315"/>
      <c r="AFO35" s="315"/>
      <c r="AFP35" s="315"/>
      <c r="AFQ35" s="315"/>
      <c r="AFR35" s="315"/>
      <c r="AFS35" s="315"/>
      <c r="AFT35" s="315"/>
      <c r="AFU35" s="315"/>
      <c r="AFV35" s="315"/>
      <c r="AFW35" s="315"/>
      <c r="AFX35" s="315"/>
      <c r="AFY35" s="315"/>
      <c r="AFZ35" s="315"/>
      <c r="AGA35" s="315"/>
      <c r="AGB35" s="315"/>
      <c r="AGC35" s="315"/>
      <c r="AGD35" s="315"/>
      <c r="AGE35" s="315"/>
      <c r="AGF35" s="315"/>
      <c r="AGG35" s="315"/>
      <c r="AGH35" s="315"/>
      <c r="AGI35" s="315"/>
      <c r="AGJ35" s="315"/>
      <c r="AGK35" s="315"/>
      <c r="AGL35" s="315"/>
      <c r="AGM35" s="315"/>
      <c r="AGN35" s="315"/>
      <c r="AGO35" s="315"/>
      <c r="AGP35" s="315"/>
      <c r="AGQ35" s="315"/>
      <c r="AGR35" s="315"/>
      <c r="AGS35" s="315"/>
      <c r="AGT35" s="315"/>
      <c r="AGU35" s="315"/>
      <c r="AGV35" s="315"/>
      <c r="AGW35" s="315"/>
      <c r="AGX35" s="315"/>
      <c r="AGY35" s="315"/>
      <c r="AGZ35" s="315"/>
      <c r="AHA35" s="315"/>
      <c r="AHB35" s="315"/>
      <c r="AHC35" s="315"/>
      <c r="AHD35" s="315"/>
      <c r="AHE35" s="315"/>
      <c r="AHF35" s="315"/>
      <c r="AHG35" s="315"/>
      <c r="AHH35" s="315"/>
      <c r="AHI35" s="315"/>
      <c r="AHJ35" s="315"/>
      <c r="AHK35" s="315"/>
      <c r="AHL35" s="315"/>
      <c r="AHM35" s="315"/>
      <c r="AHN35" s="315"/>
      <c r="AHO35" s="315"/>
      <c r="AHP35" s="315"/>
      <c r="AHQ35" s="315"/>
      <c r="AHR35" s="315"/>
      <c r="AHS35" s="315"/>
      <c r="AHT35" s="315"/>
      <c r="AHU35" s="315"/>
      <c r="AHV35" s="315"/>
      <c r="AHW35" s="315"/>
      <c r="AHX35" s="315"/>
      <c r="AHY35" s="315"/>
      <c r="AHZ35" s="315"/>
      <c r="AIA35" s="315"/>
      <c r="AIB35" s="315"/>
      <c r="AIC35" s="315"/>
      <c r="AID35" s="315"/>
      <c r="AIE35" s="315"/>
      <c r="AIF35" s="315"/>
      <c r="AIG35" s="315"/>
      <c r="AIH35" s="315"/>
      <c r="AII35" s="315"/>
      <c r="AIJ35" s="315"/>
      <c r="AIK35" s="315"/>
      <c r="AIL35" s="315"/>
      <c r="AIM35" s="315"/>
      <c r="AIN35" s="315"/>
      <c r="AIO35" s="315"/>
      <c r="AIP35" s="315"/>
      <c r="AIQ35" s="315"/>
      <c r="AIR35" s="315"/>
      <c r="AIS35" s="315"/>
      <c r="AIT35" s="315"/>
      <c r="AIU35" s="315"/>
      <c r="AIV35" s="315"/>
      <c r="AIW35" s="315"/>
      <c r="AIX35" s="315"/>
      <c r="AIY35" s="315"/>
      <c r="AIZ35" s="315"/>
      <c r="AJA35" s="315"/>
      <c r="AJB35" s="315"/>
      <c r="AJC35" s="315"/>
      <c r="AJD35" s="315"/>
      <c r="AJE35" s="315"/>
      <c r="AJF35" s="315"/>
      <c r="AJG35" s="315"/>
      <c r="AJH35" s="315"/>
      <c r="AJI35" s="315"/>
      <c r="AJJ35" s="315"/>
      <c r="AJK35" s="315"/>
      <c r="AJL35" s="315"/>
      <c r="AJM35" s="315"/>
      <c r="AJN35" s="315"/>
      <c r="AJO35" s="315"/>
      <c r="AJP35" s="315"/>
      <c r="AJQ35" s="315"/>
      <c r="AJR35" s="315"/>
      <c r="AJS35" s="315"/>
      <c r="AJT35" s="315"/>
      <c r="AJU35" s="315"/>
      <c r="AJV35" s="315"/>
      <c r="AJW35" s="315"/>
      <c r="AJX35" s="315"/>
      <c r="AJY35" s="315"/>
      <c r="AJZ35" s="315"/>
      <c r="AKA35" s="315"/>
      <c r="AKB35" s="315"/>
      <c r="AKC35" s="315"/>
      <c r="AKD35" s="315"/>
      <c r="AKE35" s="315"/>
      <c r="AKF35" s="315"/>
      <c r="AKG35" s="315"/>
      <c r="AKH35" s="315"/>
      <c r="AKI35" s="315"/>
      <c r="AKJ35" s="315"/>
      <c r="AKK35" s="315"/>
      <c r="AKL35" s="315"/>
      <c r="AKM35" s="315"/>
      <c r="AKN35" s="315"/>
      <c r="AKO35" s="315"/>
      <c r="AKP35" s="315"/>
      <c r="AKQ35" s="315"/>
      <c r="AKR35" s="315"/>
      <c r="AKS35" s="315"/>
      <c r="AKT35" s="315"/>
      <c r="AKU35" s="315"/>
      <c r="AKV35" s="315"/>
      <c r="AKW35" s="315"/>
      <c r="AKX35" s="315"/>
      <c r="AKY35" s="315"/>
      <c r="AKZ35" s="315"/>
      <c r="ALA35" s="315"/>
      <c r="ALB35" s="315"/>
      <c r="ALC35" s="315"/>
      <c r="ALD35" s="315"/>
      <c r="ALE35" s="315"/>
      <c r="ALF35" s="315"/>
      <c r="ALG35" s="315"/>
      <c r="ALH35" s="315"/>
      <c r="ALI35" s="315"/>
      <c r="ALJ35" s="315"/>
      <c r="ALK35" s="315"/>
      <c r="ALL35" s="315"/>
      <c r="ALM35" s="315"/>
      <c r="ALN35" s="315"/>
      <c r="ALO35" s="315"/>
      <c r="ALP35" s="315"/>
      <c r="ALQ35" s="315"/>
      <c r="ALR35" s="315"/>
      <c r="ALS35" s="315"/>
      <c r="ALT35" s="315"/>
      <c r="ALU35" s="315"/>
      <c r="ALV35" s="315"/>
      <c r="ALW35" s="315"/>
      <c r="ALX35" s="315"/>
      <c r="ALY35" s="315"/>
      <c r="ALZ35" s="315"/>
      <c r="AMA35" s="315"/>
      <c r="AMB35" s="315"/>
      <c r="AMC35" s="315"/>
      <c r="AMD35" s="315"/>
      <c r="AME35" s="315"/>
      <c r="AMF35" s="315"/>
      <c r="AMG35" s="315"/>
      <c r="AMH35" s="315"/>
      <c r="AMI35" s="315"/>
      <c r="AMJ35" s="315"/>
      <c r="AMK35" s="315"/>
      <c r="AML35" s="315"/>
      <c r="AMM35" s="315"/>
      <c r="AMN35" s="315"/>
      <c r="AMO35" s="315"/>
      <c r="AMP35" s="315"/>
      <c r="AMQ35" s="315"/>
      <c r="AMR35" s="315"/>
      <c r="AMS35" s="315"/>
      <c r="AMT35" s="315"/>
      <c r="AMU35" s="315"/>
      <c r="AMV35" s="315"/>
      <c r="AMW35" s="315"/>
      <c r="AMX35" s="315"/>
      <c r="AMY35" s="315"/>
      <c r="AMZ35" s="315"/>
      <c r="ANA35" s="315"/>
      <c r="ANB35" s="315"/>
      <c r="ANC35" s="315"/>
      <c r="AND35" s="315"/>
      <c r="ANE35" s="315"/>
      <c r="ANF35" s="315"/>
      <c r="ANG35" s="315"/>
      <c r="ANH35" s="315"/>
      <c r="ANI35" s="315"/>
      <c r="ANJ35" s="315"/>
      <c r="ANK35" s="315"/>
      <c r="ANL35" s="315"/>
      <c r="ANM35" s="315"/>
      <c r="ANN35" s="315"/>
      <c r="ANO35" s="315"/>
      <c r="ANP35" s="315"/>
      <c r="ANQ35" s="315"/>
      <c r="ANR35" s="315"/>
      <c r="ANS35" s="315"/>
      <c r="ANT35" s="315"/>
      <c r="ANU35" s="315"/>
      <c r="ANV35" s="315"/>
      <c r="ANW35" s="315"/>
      <c r="ANX35" s="315"/>
      <c r="ANY35" s="315"/>
      <c r="ANZ35" s="315"/>
      <c r="AOA35" s="315"/>
      <c r="AOB35" s="315"/>
      <c r="AOC35" s="315"/>
      <c r="AOD35" s="315"/>
      <c r="AOE35" s="315"/>
      <c r="AOF35" s="315"/>
      <c r="AOG35" s="315"/>
      <c r="AOH35" s="315"/>
      <c r="AOI35" s="315"/>
      <c r="AOJ35" s="315"/>
      <c r="AOK35" s="315"/>
      <c r="AOL35" s="315"/>
      <c r="AOM35" s="315"/>
      <c r="AON35" s="315"/>
      <c r="AOO35" s="315"/>
      <c r="AOP35" s="315"/>
      <c r="AOQ35" s="315"/>
      <c r="AOR35" s="315"/>
      <c r="AOS35" s="315"/>
      <c r="AOT35" s="315"/>
      <c r="AOU35" s="315"/>
      <c r="AOV35" s="315"/>
      <c r="AOW35" s="315"/>
      <c r="AOX35" s="315"/>
      <c r="AOY35" s="315"/>
      <c r="AOZ35" s="315"/>
      <c r="APA35" s="315"/>
      <c r="APB35" s="315"/>
      <c r="APC35" s="315"/>
      <c r="APD35" s="315"/>
      <c r="APE35" s="315"/>
      <c r="APF35" s="315"/>
      <c r="APG35" s="315"/>
      <c r="APH35" s="315"/>
      <c r="API35" s="315"/>
      <c r="APJ35" s="315"/>
      <c r="APK35" s="315"/>
      <c r="APL35" s="315"/>
      <c r="APM35" s="315"/>
      <c r="APN35" s="315"/>
      <c r="APO35" s="315"/>
      <c r="APP35" s="315"/>
      <c r="APQ35" s="315"/>
      <c r="APR35" s="315"/>
      <c r="APS35" s="315"/>
      <c r="APT35" s="315"/>
      <c r="APU35" s="315"/>
      <c r="APV35" s="315"/>
      <c r="APW35" s="315"/>
      <c r="APX35" s="315"/>
      <c r="APY35" s="315"/>
      <c r="APZ35" s="315"/>
      <c r="AQA35" s="315"/>
      <c r="AQB35" s="315"/>
      <c r="AQC35" s="315"/>
      <c r="AQD35" s="315"/>
      <c r="AQE35" s="315"/>
      <c r="AQF35" s="315"/>
      <c r="AQG35" s="315"/>
      <c r="AQH35" s="315"/>
      <c r="AQI35" s="315"/>
      <c r="AQJ35" s="315"/>
      <c r="AQK35" s="315"/>
      <c r="AQL35" s="315"/>
      <c r="AQM35" s="315"/>
      <c r="AQN35" s="315"/>
      <c r="AQO35" s="315"/>
      <c r="AQP35" s="315"/>
      <c r="AQQ35" s="315"/>
      <c r="AQR35" s="315"/>
      <c r="AQS35" s="315"/>
      <c r="AQT35" s="315"/>
      <c r="AQU35" s="315"/>
      <c r="AQV35" s="315"/>
      <c r="AQW35" s="315"/>
      <c r="AQX35" s="315"/>
      <c r="AQY35" s="315"/>
      <c r="AQZ35" s="315"/>
      <c r="ARA35" s="315"/>
      <c r="ARB35" s="315"/>
      <c r="ARC35" s="315"/>
      <c r="ARD35" s="315"/>
      <c r="ARE35" s="315"/>
      <c r="ARF35" s="315"/>
      <c r="ARG35" s="315"/>
      <c r="ARH35" s="315"/>
      <c r="ARI35" s="315"/>
      <c r="ARJ35" s="315"/>
      <c r="ARK35" s="315"/>
      <c r="ARL35" s="315"/>
      <c r="ARM35" s="315"/>
      <c r="ARN35" s="315"/>
      <c r="ARO35" s="315"/>
      <c r="ARP35" s="315"/>
      <c r="ARQ35" s="315"/>
      <c r="ARR35" s="315"/>
      <c r="ARS35" s="315"/>
      <c r="ART35" s="315"/>
      <c r="ARU35" s="315"/>
      <c r="ARV35" s="315"/>
      <c r="ARW35" s="315"/>
      <c r="ARX35" s="315"/>
      <c r="ARY35" s="315"/>
      <c r="ARZ35" s="315"/>
      <c r="ASA35" s="315"/>
      <c r="ASB35" s="315"/>
      <c r="ASC35" s="315"/>
      <c r="ASD35" s="315"/>
      <c r="ASE35" s="315"/>
      <c r="ASF35" s="315"/>
      <c r="ASG35" s="315"/>
      <c r="ASH35" s="315"/>
      <c r="ASI35" s="315"/>
      <c r="ASJ35" s="315"/>
      <c r="ASK35" s="315"/>
      <c r="ASL35" s="315"/>
      <c r="ASM35" s="315"/>
      <c r="ASN35" s="315"/>
      <c r="ASO35" s="315"/>
      <c r="ASP35" s="315"/>
      <c r="ASQ35" s="315"/>
      <c r="ASR35" s="315"/>
      <c r="ASS35" s="315"/>
      <c r="AST35" s="315"/>
      <c r="ASU35" s="315"/>
      <c r="ASV35" s="315"/>
      <c r="ASW35" s="315"/>
      <c r="ASX35" s="315"/>
      <c r="ASY35" s="315"/>
      <c r="ASZ35" s="315"/>
      <c r="ATA35" s="315"/>
      <c r="ATB35" s="315"/>
      <c r="ATC35" s="315"/>
      <c r="ATD35" s="315"/>
      <c r="ATE35" s="315"/>
      <c r="ATF35" s="315"/>
      <c r="ATG35" s="315"/>
      <c r="ATH35" s="315"/>
      <c r="ATI35" s="315"/>
      <c r="ATJ35" s="315"/>
      <c r="ATK35" s="315"/>
      <c r="ATL35" s="315"/>
      <c r="ATM35" s="315"/>
      <c r="ATN35" s="315"/>
      <c r="ATO35" s="315"/>
      <c r="ATP35" s="315"/>
      <c r="ATQ35" s="315"/>
      <c r="ATR35" s="315"/>
      <c r="ATS35" s="315"/>
      <c r="ATT35" s="315"/>
      <c r="ATU35" s="315"/>
      <c r="ATV35" s="315"/>
      <c r="ATW35" s="315"/>
      <c r="ATX35" s="315"/>
      <c r="ATY35" s="315"/>
      <c r="ATZ35" s="315"/>
      <c r="AUA35" s="315"/>
      <c r="AUB35" s="315"/>
      <c r="AUC35" s="315"/>
      <c r="AUD35" s="315"/>
      <c r="AUE35" s="315"/>
      <c r="AUF35" s="315"/>
      <c r="AUG35" s="315"/>
      <c r="AUH35" s="315"/>
      <c r="AUI35" s="315"/>
      <c r="AUJ35" s="315"/>
      <c r="AUK35" s="315"/>
      <c r="AUL35" s="315"/>
      <c r="AUM35" s="315"/>
      <c r="AUN35" s="315"/>
      <c r="AUO35" s="315"/>
      <c r="AUP35" s="315"/>
      <c r="AUQ35" s="315"/>
      <c r="AUR35" s="315"/>
      <c r="AUS35" s="315"/>
      <c r="AUT35" s="315"/>
      <c r="AUU35" s="315"/>
      <c r="AUV35" s="315"/>
      <c r="AUW35" s="315"/>
      <c r="AUX35" s="315"/>
      <c r="AUY35" s="315"/>
      <c r="AUZ35" s="315"/>
      <c r="AVA35" s="315"/>
      <c r="AVB35" s="315"/>
      <c r="AVC35" s="315"/>
      <c r="AVD35" s="315"/>
      <c r="AVE35" s="315"/>
      <c r="AVF35" s="315"/>
      <c r="AVG35" s="315"/>
      <c r="AVH35" s="315"/>
      <c r="AVI35" s="315"/>
      <c r="AVJ35" s="315"/>
      <c r="AVK35" s="315"/>
      <c r="AVL35" s="315"/>
      <c r="AVM35" s="315"/>
      <c r="AVN35" s="315"/>
      <c r="AVO35" s="315"/>
      <c r="AVP35" s="315"/>
      <c r="AVQ35" s="315"/>
      <c r="AVR35" s="315"/>
      <c r="AVS35" s="315"/>
      <c r="AVT35" s="315"/>
      <c r="AVU35" s="315"/>
      <c r="AVV35" s="315"/>
      <c r="AVW35" s="315"/>
      <c r="AVX35" s="315"/>
      <c r="AVY35" s="315"/>
      <c r="AVZ35" s="315"/>
      <c r="AWA35" s="315"/>
      <c r="AWB35" s="315"/>
      <c r="AWC35" s="315"/>
      <c r="AWD35" s="315"/>
      <c r="AWE35" s="315"/>
      <c r="AWF35" s="315"/>
      <c r="AWG35" s="315"/>
      <c r="AWH35" s="315"/>
      <c r="AWI35" s="315"/>
      <c r="AWJ35" s="315"/>
      <c r="AWK35" s="315"/>
      <c r="AWL35" s="315"/>
      <c r="AWM35" s="315"/>
      <c r="AWN35" s="315"/>
      <c r="AWO35" s="315"/>
      <c r="AWP35" s="315"/>
      <c r="AWQ35" s="315"/>
      <c r="AWR35" s="315"/>
      <c r="AWS35" s="315"/>
      <c r="AWT35" s="315"/>
      <c r="AWU35" s="315"/>
      <c r="AWV35" s="315"/>
      <c r="AWW35" s="315"/>
      <c r="AWX35" s="315"/>
      <c r="AWY35" s="315"/>
      <c r="AWZ35" s="315"/>
      <c r="AXA35" s="315"/>
      <c r="AXB35" s="315"/>
      <c r="AXC35" s="315"/>
      <c r="AXD35" s="315"/>
      <c r="AXE35" s="315"/>
      <c r="AXF35" s="315"/>
      <c r="AXG35" s="315"/>
      <c r="AXH35" s="315"/>
      <c r="AXI35" s="315"/>
      <c r="AXJ35" s="315"/>
      <c r="AXK35" s="315"/>
      <c r="AXL35" s="315"/>
      <c r="AXM35" s="315"/>
      <c r="AXN35" s="315"/>
      <c r="AXO35" s="315"/>
      <c r="AXP35" s="315"/>
      <c r="AXQ35" s="315"/>
      <c r="AXR35" s="315"/>
      <c r="AXS35" s="315"/>
      <c r="AXT35" s="315"/>
      <c r="AXU35" s="315"/>
      <c r="AXV35" s="315"/>
      <c r="AXW35" s="315"/>
      <c r="AXX35" s="315"/>
      <c r="AXY35" s="315"/>
      <c r="AXZ35" s="315"/>
      <c r="AYA35" s="315"/>
      <c r="AYB35" s="315"/>
      <c r="AYC35" s="315"/>
      <c r="AYD35" s="315"/>
      <c r="AYE35" s="315"/>
      <c r="AYF35" s="315"/>
      <c r="AYG35" s="315"/>
      <c r="AYH35" s="315"/>
      <c r="AYI35" s="315"/>
      <c r="AYJ35" s="315"/>
      <c r="AYK35" s="315"/>
      <c r="AYL35" s="315"/>
      <c r="AYM35" s="315"/>
      <c r="AYN35" s="315"/>
      <c r="AYO35" s="315"/>
      <c r="AYP35" s="315"/>
      <c r="AYQ35" s="315"/>
      <c r="AYR35" s="315"/>
      <c r="AYS35" s="315"/>
      <c r="AYT35" s="315"/>
      <c r="AYU35" s="315"/>
      <c r="AYV35" s="315"/>
      <c r="AYW35" s="315"/>
      <c r="AYX35" s="315"/>
      <c r="AYY35" s="315"/>
      <c r="AYZ35" s="315"/>
      <c r="AZA35" s="315"/>
      <c r="AZB35" s="315"/>
      <c r="AZC35" s="315"/>
      <c r="AZD35" s="315"/>
      <c r="AZE35" s="315"/>
      <c r="AZF35" s="315"/>
      <c r="AZG35" s="315"/>
      <c r="AZH35" s="315"/>
      <c r="AZI35" s="315"/>
      <c r="AZJ35" s="315"/>
      <c r="AZK35" s="315"/>
      <c r="AZL35" s="315"/>
      <c r="AZM35" s="315"/>
      <c r="AZN35" s="315"/>
      <c r="AZO35" s="315"/>
      <c r="AZP35" s="315"/>
      <c r="AZQ35" s="315"/>
      <c r="AZR35" s="315"/>
      <c r="AZS35" s="315"/>
      <c r="AZT35" s="315"/>
      <c r="AZU35" s="315"/>
      <c r="AZV35" s="315"/>
      <c r="AZW35" s="315"/>
      <c r="AZX35" s="315"/>
      <c r="AZY35" s="315"/>
      <c r="AZZ35" s="315"/>
      <c r="BAA35" s="315"/>
      <c r="BAB35" s="315"/>
      <c r="BAC35" s="315"/>
      <c r="BAD35" s="315"/>
      <c r="BAE35" s="315"/>
      <c r="BAF35" s="315"/>
      <c r="BAG35" s="315"/>
      <c r="BAH35" s="315"/>
      <c r="BAI35" s="315"/>
      <c r="BAJ35" s="315"/>
      <c r="BAK35" s="315"/>
      <c r="BAL35" s="315"/>
      <c r="BAM35" s="315"/>
      <c r="BAN35" s="315"/>
      <c r="BAO35" s="315"/>
      <c r="BAP35" s="315"/>
      <c r="BAQ35" s="315"/>
      <c r="BAR35" s="315"/>
      <c r="BAS35" s="315"/>
      <c r="BAT35" s="315"/>
      <c r="BAU35" s="315"/>
      <c r="BAV35" s="315"/>
      <c r="BAW35" s="315"/>
      <c r="BAX35" s="315"/>
      <c r="BAY35" s="315"/>
      <c r="BAZ35" s="315"/>
      <c r="BBA35" s="315"/>
      <c r="BBB35" s="315"/>
      <c r="BBC35" s="315"/>
      <c r="BBD35" s="315"/>
      <c r="BBE35" s="315"/>
      <c r="BBF35" s="315"/>
      <c r="BBG35" s="315"/>
      <c r="BBH35" s="315"/>
      <c r="BBI35" s="315"/>
      <c r="BBJ35" s="315"/>
      <c r="BBK35" s="315"/>
      <c r="BBL35" s="315"/>
      <c r="BBM35" s="315"/>
      <c r="BBN35" s="315"/>
      <c r="BBO35" s="315"/>
      <c r="BBP35" s="315"/>
      <c r="BBQ35" s="315"/>
      <c r="BBR35" s="315"/>
      <c r="BBS35" s="315"/>
      <c r="BBT35" s="315"/>
      <c r="BBU35" s="315"/>
      <c r="BBV35" s="315"/>
      <c r="BBW35" s="315"/>
      <c r="BBX35" s="315"/>
      <c r="BBY35" s="315"/>
      <c r="BBZ35" s="315"/>
      <c r="BCA35" s="315"/>
      <c r="BCB35" s="315"/>
      <c r="BCC35" s="315"/>
      <c r="BCD35" s="315"/>
      <c r="BCE35" s="315"/>
      <c r="BCF35" s="315"/>
      <c r="BCG35" s="315"/>
      <c r="BCH35" s="315"/>
      <c r="BCI35" s="315"/>
      <c r="BCJ35" s="315"/>
      <c r="BCK35" s="315"/>
      <c r="BCL35" s="315"/>
      <c r="BCM35" s="315"/>
      <c r="BCN35" s="315"/>
      <c r="BCO35" s="315"/>
      <c r="BCP35" s="315"/>
      <c r="BCQ35" s="315"/>
      <c r="BCR35" s="315"/>
      <c r="BCS35" s="315"/>
      <c r="BCT35" s="315"/>
      <c r="BCU35" s="315"/>
      <c r="BCV35" s="315"/>
      <c r="BCW35" s="315"/>
      <c r="BCX35" s="315"/>
      <c r="BCY35" s="315"/>
      <c r="BCZ35" s="315"/>
      <c r="BDA35" s="315"/>
      <c r="BDB35" s="315"/>
      <c r="BDC35" s="315"/>
      <c r="BDD35" s="315"/>
      <c r="BDE35" s="315"/>
      <c r="BDF35" s="315"/>
      <c r="BDG35" s="315"/>
      <c r="BDH35" s="315"/>
      <c r="BDI35" s="315"/>
      <c r="BDJ35" s="315"/>
      <c r="BDK35" s="315"/>
      <c r="BDL35" s="315"/>
      <c r="BDM35" s="315"/>
      <c r="BDN35" s="315"/>
      <c r="BDO35" s="315"/>
      <c r="BDP35" s="315"/>
      <c r="BDQ35" s="315"/>
      <c r="BDR35" s="315"/>
      <c r="BDS35" s="315"/>
      <c r="BDT35" s="315"/>
      <c r="BDU35" s="315"/>
      <c r="BDV35" s="315"/>
      <c r="BDW35" s="315"/>
      <c r="BDX35" s="315"/>
      <c r="BDY35" s="315"/>
      <c r="BDZ35" s="315"/>
      <c r="BEA35" s="315"/>
      <c r="BEB35" s="315"/>
      <c r="BEC35" s="315"/>
      <c r="BED35" s="315"/>
      <c r="BEE35" s="315"/>
      <c r="BEF35" s="315"/>
      <c r="BEG35" s="315"/>
      <c r="BEH35" s="315"/>
      <c r="BEI35" s="315"/>
      <c r="BEJ35" s="315"/>
      <c r="BEK35" s="315"/>
      <c r="BEL35" s="315"/>
      <c r="BEM35" s="315"/>
      <c r="BEN35" s="315"/>
      <c r="BEO35" s="315"/>
      <c r="BEP35" s="315"/>
      <c r="BEQ35" s="315"/>
      <c r="BER35" s="315"/>
      <c r="BES35" s="315"/>
      <c r="BET35" s="315"/>
      <c r="BEU35" s="315"/>
      <c r="BEV35" s="315"/>
      <c r="BEW35" s="315"/>
      <c r="BEX35" s="315"/>
      <c r="BEY35" s="315"/>
      <c r="BEZ35" s="315"/>
      <c r="BFA35" s="315"/>
      <c r="BFB35" s="315"/>
      <c r="BFC35" s="315"/>
      <c r="BFD35" s="315"/>
      <c r="BFE35" s="315"/>
      <c r="BFF35" s="315"/>
      <c r="BFG35" s="315"/>
      <c r="BFH35" s="315"/>
      <c r="BFI35" s="315"/>
      <c r="BFJ35" s="315"/>
      <c r="BFK35" s="315"/>
      <c r="BFL35" s="315"/>
      <c r="BFM35" s="315"/>
      <c r="BFN35" s="315"/>
      <c r="BFO35" s="315"/>
      <c r="BFP35" s="315"/>
      <c r="BFQ35" s="315"/>
      <c r="BFR35" s="315"/>
      <c r="BFS35" s="315"/>
      <c r="BFT35" s="315"/>
      <c r="BFU35" s="315"/>
      <c r="BFV35" s="315"/>
      <c r="BFW35" s="315"/>
      <c r="BFX35" s="315"/>
      <c r="BFY35" s="315"/>
      <c r="BFZ35" s="315"/>
      <c r="BGA35" s="315"/>
      <c r="BGB35" s="315"/>
      <c r="BGC35" s="315"/>
      <c r="BGD35" s="315"/>
      <c r="BGE35" s="315"/>
      <c r="BGF35" s="315"/>
      <c r="BGG35" s="315"/>
      <c r="BGH35" s="315"/>
      <c r="BGI35" s="315"/>
      <c r="BGJ35" s="315"/>
      <c r="BGK35" s="315"/>
      <c r="BGL35" s="315"/>
      <c r="BGM35" s="315"/>
      <c r="BGN35" s="315"/>
      <c r="BGO35" s="315"/>
      <c r="BGP35" s="315"/>
      <c r="BGQ35" s="315"/>
      <c r="BGR35" s="315"/>
      <c r="BGS35" s="315"/>
      <c r="BGT35" s="315"/>
      <c r="BGU35" s="315"/>
      <c r="BGV35" s="315"/>
      <c r="BGW35" s="315"/>
      <c r="BGX35" s="315"/>
      <c r="BGY35" s="315"/>
      <c r="BGZ35" s="315"/>
      <c r="BHA35" s="315"/>
      <c r="BHB35" s="315"/>
      <c r="BHC35" s="315"/>
      <c r="BHD35" s="315"/>
      <c r="BHE35" s="315"/>
      <c r="BHF35" s="315"/>
      <c r="BHG35" s="315"/>
      <c r="BHH35" s="315"/>
      <c r="BHI35" s="315"/>
      <c r="BHJ35" s="315"/>
      <c r="BHK35" s="315"/>
      <c r="BHL35" s="315"/>
      <c r="BHM35" s="315"/>
      <c r="BHN35" s="315"/>
      <c r="BHO35" s="315"/>
      <c r="BHP35" s="315"/>
      <c r="BHQ35" s="315"/>
      <c r="BHR35" s="315"/>
      <c r="BHS35" s="315"/>
      <c r="BHT35" s="315"/>
      <c r="BHU35" s="315"/>
      <c r="BHV35" s="315"/>
      <c r="BHW35" s="315"/>
      <c r="BHX35" s="315"/>
      <c r="BHY35" s="315"/>
      <c r="BHZ35" s="315"/>
      <c r="BIA35" s="315"/>
      <c r="BIB35" s="315"/>
      <c r="BIC35" s="315"/>
      <c r="BID35" s="315"/>
      <c r="BIE35" s="315"/>
      <c r="BIF35" s="315"/>
      <c r="BIG35" s="315"/>
      <c r="BIH35" s="315"/>
      <c r="BII35" s="315"/>
      <c r="BIJ35" s="315"/>
      <c r="BIK35" s="315"/>
      <c r="BIL35" s="315"/>
      <c r="BIM35" s="315"/>
      <c r="BIN35" s="315"/>
      <c r="BIO35" s="315"/>
      <c r="BIP35" s="315"/>
      <c r="BIQ35" s="315"/>
      <c r="BIR35" s="315"/>
      <c r="BIS35" s="315"/>
      <c r="BIT35" s="315"/>
      <c r="BIU35" s="315"/>
      <c r="BIV35" s="315"/>
      <c r="BIW35" s="315"/>
      <c r="BIX35" s="315"/>
      <c r="BIY35" s="315"/>
      <c r="BIZ35" s="315"/>
      <c r="BJA35" s="315"/>
      <c r="BJB35" s="315"/>
      <c r="BJC35" s="315"/>
      <c r="BJD35" s="315"/>
      <c r="BJE35" s="315"/>
      <c r="BJF35" s="315"/>
      <c r="BJG35" s="315"/>
      <c r="BJH35" s="315"/>
      <c r="BJI35" s="315"/>
      <c r="BJJ35" s="315"/>
      <c r="BJK35" s="315"/>
      <c r="BJL35" s="315"/>
      <c r="BJM35" s="315"/>
      <c r="BJN35" s="315"/>
      <c r="BJO35" s="315"/>
      <c r="BJP35" s="315"/>
      <c r="BJQ35" s="315"/>
      <c r="BJR35" s="315"/>
      <c r="BJS35" s="315"/>
      <c r="BJT35" s="315"/>
      <c r="BJU35" s="315"/>
      <c r="BJV35" s="315"/>
      <c r="BJW35" s="315"/>
      <c r="BJX35" s="315"/>
      <c r="BJY35" s="315"/>
      <c r="BJZ35" s="315"/>
      <c r="BKA35" s="315"/>
      <c r="BKB35" s="315"/>
      <c r="BKC35" s="315"/>
      <c r="BKD35" s="315"/>
      <c r="BKE35" s="315"/>
      <c r="BKF35" s="315"/>
      <c r="BKG35" s="315"/>
      <c r="BKH35" s="315"/>
      <c r="BKI35" s="315"/>
      <c r="BKJ35" s="315"/>
      <c r="BKK35" s="315"/>
      <c r="BKL35" s="315"/>
      <c r="BKM35" s="315"/>
      <c r="BKN35" s="315"/>
      <c r="BKO35" s="315"/>
      <c r="BKP35" s="315"/>
      <c r="BKQ35" s="315"/>
      <c r="BKR35" s="315"/>
      <c r="BKS35" s="315"/>
      <c r="BKT35" s="315"/>
      <c r="BKU35" s="315"/>
      <c r="BKV35" s="315"/>
      <c r="BKW35" s="315"/>
      <c r="BKX35" s="315"/>
      <c r="BKY35" s="315"/>
      <c r="BKZ35" s="315"/>
      <c r="BLA35" s="315"/>
      <c r="BLB35" s="315"/>
      <c r="BLC35" s="315"/>
      <c r="BLD35" s="315"/>
      <c r="BLE35" s="315"/>
      <c r="BLF35" s="315"/>
      <c r="BLG35" s="315"/>
      <c r="BLH35" s="315"/>
      <c r="BLI35" s="315"/>
      <c r="BLJ35" s="315"/>
      <c r="BLK35" s="315"/>
      <c r="BLL35" s="315"/>
      <c r="BLM35" s="315"/>
      <c r="BLN35" s="315"/>
      <c r="BLO35" s="315"/>
      <c r="BLP35" s="315"/>
      <c r="BLQ35" s="315"/>
      <c r="BLR35" s="315"/>
      <c r="BLS35" s="315"/>
      <c r="BLT35" s="315"/>
      <c r="BLU35" s="315"/>
      <c r="BLV35" s="315"/>
      <c r="BLW35" s="315"/>
      <c r="BLX35" s="315"/>
      <c r="BLY35" s="315"/>
      <c r="BLZ35" s="315"/>
      <c r="BMA35" s="315"/>
      <c r="BMB35" s="315"/>
      <c r="BMC35" s="315"/>
      <c r="BMD35" s="315"/>
      <c r="BME35" s="315"/>
      <c r="BMF35" s="315"/>
      <c r="BMG35" s="315"/>
      <c r="BMH35" s="315"/>
      <c r="BMI35" s="315"/>
      <c r="BMJ35" s="315"/>
      <c r="BMK35" s="315"/>
      <c r="BML35" s="315"/>
      <c r="BMM35" s="315"/>
      <c r="BMN35" s="315"/>
      <c r="BMO35" s="315"/>
      <c r="BMP35" s="315"/>
      <c r="BMQ35" s="315"/>
      <c r="BMR35" s="315"/>
      <c r="BMS35" s="315"/>
      <c r="BMT35" s="315"/>
      <c r="BMU35" s="315"/>
      <c r="BMV35" s="315"/>
      <c r="BMW35" s="315"/>
      <c r="BMX35" s="315"/>
      <c r="BMY35" s="315"/>
      <c r="BMZ35" s="315"/>
      <c r="BNA35" s="315"/>
      <c r="BNB35" s="315"/>
      <c r="BNC35" s="315"/>
      <c r="BND35" s="315"/>
      <c r="BNE35" s="315"/>
      <c r="BNF35" s="315"/>
      <c r="BNG35" s="315"/>
      <c r="BNH35" s="315"/>
      <c r="BNI35" s="315"/>
      <c r="BNJ35" s="315"/>
      <c r="BNK35" s="315"/>
      <c r="BNL35" s="315"/>
      <c r="BNM35" s="315"/>
      <c r="BNN35" s="315"/>
      <c r="BNO35" s="315"/>
      <c r="BNP35" s="315"/>
      <c r="BNQ35" s="315"/>
      <c r="BNR35" s="315"/>
      <c r="BNS35" s="315"/>
      <c r="BNT35" s="315"/>
      <c r="BNU35" s="315"/>
      <c r="BNV35" s="315"/>
      <c r="BNW35" s="315"/>
      <c r="BNX35" s="315"/>
      <c r="BNY35" s="315"/>
      <c r="BNZ35" s="315"/>
      <c r="BOA35" s="315"/>
      <c r="BOB35" s="315"/>
      <c r="BOC35" s="315"/>
      <c r="BOD35" s="315"/>
      <c r="BOE35" s="315"/>
      <c r="BOF35" s="315"/>
      <c r="BOG35" s="315"/>
      <c r="BOH35" s="315"/>
      <c r="BOI35" s="315"/>
      <c r="BOJ35" s="315"/>
      <c r="BOK35" s="315"/>
      <c r="BOL35" s="315"/>
      <c r="BOM35" s="315"/>
      <c r="BON35" s="315"/>
      <c r="BOO35" s="315"/>
      <c r="BOP35" s="315"/>
      <c r="BOQ35" s="315"/>
      <c r="BOR35" s="315"/>
      <c r="BOS35" s="315"/>
      <c r="BOT35" s="315"/>
      <c r="BOU35" s="315"/>
      <c r="BOV35" s="315"/>
      <c r="BOW35" s="315"/>
      <c r="BOX35" s="315"/>
      <c r="BOY35" s="315"/>
      <c r="BOZ35" s="315"/>
      <c r="BPA35" s="315"/>
      <c r="BPB35" s="315"/>
      <c r="BPC35" s="315"/>
      <c r="BPD35" s="315"/>
      <c r="BPE35" s="315"/>
      <c r="BPF35" s="315"/>
      <c r="BPG35" s="315"/>
      <c r="BPH35" s="315"/>
      <c r="BPI35" s="315"/>
      <c r="BPJ35" s="315"/>
      <c r="BPK35" s="315"/>
      <c r="BPL35" s="315"/>
      <c r="BPM35" s="315"/>
      <c r="BPN35" s="315"/>
      <c r="BPO35" s="315"/>
      <c r="BPP35" s="315"/>
      <c r="BPQ35" s="315"/>
      <c r="BPR35" s="315"/>
      <c r="BPS35" s="315"/>
      <c r="BPT35" s="315"/>
      <c r="BPU35" s="315"/>
      <c r="BPV35" s="315"/>
      <c r="BPW35" s="315"/>
      <c r="BPX35" s="315"/>
      <c r="BPY35" s="315"/>
      <c r="BPZ35" s="315"/>
      <c r="BQA35" s="315"/>
      <c r="BQB35" s="315"/>
      <c r="BQC35" s="315"/>
      <c r="BQD35" s="315"/>
      <c r="BQE35" s="315"/>
      <c r="BQF35" s="315"/>
      <c r="BQG35" s="315"/>
      <c r="BQH35" s="315"/>
      <c r="BQI35" s="315"/>
      <c r="BQJ35" s="315"/>
      <c r="BQK35" s="315"/>
      <c r="BQL35" s="315"/>
      <c r="BQM35" s="315"/>
      <c r="BQN35" s="315"/>
      <c r="BQO35" s="315"/>
      <c r="BQP35" s="315"/>
      <c r="BQQ35" s="315"/>
      <c r="BQR35" s="315"/>
      <c r="BQS35" s="315"/>
      <c r="BQT35" s="315"/>
      <c r="BQU35" s="315"/>
      <c r="BQV35" s="315"/>
      <c r="BQW35" s="315"/>
      <c r="BQX35" s="315"/>
      <c r="BQY35" s="315"/>
      <c r="BQZ35" s="315"/>
      <c r="BRA35" s="315"/>
      <c r="BRB35" s="315"/>
      <c r="BRC35" s="315"/>
      <c r="BRD35" s="315"/>
      <c r="BRE35" s="315"/>
      <c r="BRF35" s="315"/>
      <c r="BRG35" s="315"/>
      <c r="BRH35" s="315"/>
      <c r="BRI35" s="315"/>
      <c r="BRJ35" s="315"/>
      <c r="BRK35" s="315"/>
      <c r="BRL35" s="315"/>
      <c r="BRM35" s="315"/>
      <c r="BRN35" s="315"/>
      <c r="BRO35" s="315"/>
      <c r="BRP35" s="315"/>
      <c r="BRQ35" s="315"/>
      <c r="BRR35" s="315"/>
      <c r="BRS35" s="315"/>
      <c r="BRT35" s="315"/>
      <c r="BRU35" s="315"/>
      <c r="BRV35" s="315"/>
      <c r="BRW35" s="315"/>
      <c r="BRX35" s="315"/>
      <c r="BRY35" s="315"/>
      <c r="BRZ35" s="315"/>
      <c r="BSA35" s="315"/>
      <c r="BSB35" s="315"/>
      <c r="BSC35" s="315"/>
      <c r="BSD35" s="315"/>
      <c r="BSE35" s="315"/>
      <c r="BSF35" s="315"/>
      <c r="BSG35" s="315"/>
      <c r="BSH35" s="315"/>
      <c r="BSI35" s="315"/>
      <c r="BSJ35" s="315"/>
      <c r="BSK35" s="315"/>
      <c r="BSL35" s="315"/>
      <c r="BSM35" s="315"/>
      <c r="BSN35" s="315"/>
      <c r="BSO35" s="315"/>
      <c r="BSP35" s="315"/>
      <c r="BSQ35" s="315"/>
      <c r="BSR35" s="315"/>
      <c r="BSS35" s="315"/>
      <c r="BST35" s="315"/>
      <c r="BSU35" s="315"/>
      <c r="BSV35" s="315"/>
      <c r="BSW35" s="315"/>
      <c r="BSX35" s="315"/>
      <c r="BSY35" s="315"/>
      <c r="BSZ35" s="315"/>
      <c r="BTA35" s="315"/>
      <c r="BTB35" s="315"/>
      <c r="BTC35" s="315"/>
      <c r="BTD35" s="315"/>
      <c r="BTE35" s="315"/>
      <c r="BTF35" s="315"/>
      <c r="BTG35" s="315"/>
      <c r="BTH35" s="315"/>
      <c r="BTI35" s="315"/>
      <c r="BTJ35" s="315"/>
      <c r="BTK35" s="315"/>
      <c r="BTL35" s="315"/>
      <c r="BTM35" s="315"/>
      <c r="BTN35" s="315"/>
      <c r="BTO35" s="315"/>
      <c r="BTP35" s="315"/>
      <c r="BTQ35" s="315"/>
      <c r="BTR35" s="315"/>
      <c r="BTS35" s="315"/>
      <c r="BTT35" s="315"/>
      <c r="BTU35" s="315"/>
      <c r="BTV35" s="315"/>
      <c r="BTW35" s="315"/>
      <c r="BTX35" s="315"/>
      <c r="BTY35" s="315"/>
      <c r="BTZ35" s="315"/>
      <c r="BUA35" s="315"/>
      <c r="BUB35" s="315"/>
      <c r="BUC35" s="315"/>
      <c r="BUD35" s="315"/>
      <c r="BUE35" s="315"/>
      <c r="BUF35" s="315"/>
      <c r="BUG35" s="315"/>
      <c r="BUH35" s="315"/>
      <c r="BUI35" s="315"/>
      <c r="BUJ35" s="315"/>
      <c r="BUK35" s="315"/>
      <c r="BUL35" s="315"/>
      <c r="BUM35" s="315"/>
      <c r="BUN35" s="315"/>
      <c r="BUO35" s="315"/>
      <c r="BUP35" s="315"/>
      <c r="BUQ35" s="315"/>
      <c r="BUR35" s="315"/>
      <c r="BUS35" s="315"/>
      <c r="BUT35" s="315"/>
      <c r="BUU35" s="315"/>
      <c r="BUV35" s="315"/>
      <c r="BUW35" s="315"/>
      <c r="BUX35" s="315"/>
      <c r="BUY35" s="315"/>
      <c r="BUZ35" s="315"/>
      <c r="BVA35" s="315"/>
      <c r="BVB35" s="315"/>
      <c r="BVC35" s="315"/>
      <c r="BVD35" s="315"/>
      <c r="BVE35" s="315"/>
      <c r="BVF35" s="315"/>
      <c r="BVG35" s="315"/>
      <c r="BVH35" s="315"/>
      <c r="BVI35" s="315"/>
      <c r="BVJ35" s="315"/>
      <c r="BVK35" s="315"/>
      <c r="BVL35" s="315"/>
      <c r="BVM35" s="315"/>
      <c r="BVN35" s="315"/>
      <c r="BVO35" s="315"/>
      <c r="BVP35" s="315"/>
      <c r="BVQ35" s="315"/>
      <c r="BVR35" s="315"/>
      <c r="BVS35" s="315"/>
      <c r="BVT35" s="315"/>
      <c r="BVU35" s="315"/>
      <c r="BVV35" s="315"/>
      <c r="BVW35" s="315"/>
      <c r="BVX35" s="315"/>
      <c r="BVY35" s="315"/>
      <c r="BVZ35" s="315"/>
      <c r="BWA35" s="315"/>
      <c r="BWB35" s="315"/>
      <c r="BWC35" s="315"/>
      <c r="BWD35" s="315"/>
      <c r="BWE35" s="315"/>
      <c r="BWF35" s="315"/>
      <c r="BWG35" s="315"/>
      <c r="BWH35" s="315"/>
      <c r="BWI35" s="315"/>
      <c r="BWJ35" s="315"/>
      <c r="BWK35" s="315"/>
      <c r="BWL35" s="315"/>
      <c r="BWM35" s="315"/>
      <c r="BWN35" s="315"/>
      <c r="BWO35" s="315"/>
      <c r="BWP35" s="315"/>
      <c r="BWQ35" s="315"/>
      <c r="BWR35" s="315"/>
      <c r="BWS35" s="315"/>
      <c r="BWT35" s="315"/>
      <c r="BWU35" s="315"/>
      <c r="BWV35" s="315"/>
      <c r="BWW35" s="315"/>
      <c r="BWX35" s="315"/>
      <c r="BWY35" s="315"/>
      <c r="BWZ35" s="315"/>
      <c r="BXA35" s="315"/>
      <c r="BXB35" s="315"/>
      <c r="BXC35" s="315"/>
      <c r="BXD35" s="315"/>
      <c r="BXE35" s="315"/>
      <c r="BXF35" s="315"/>
      <c r="BXG35" s="315"/>
      <c r="BXH35" s="315"/>
      <c r="BXI35" s="315"/>
      <c r="BXJ35" s="315"/>
      <c r="BXK35" s="315"/>
      <c r="BXL35" s="315"/>
      <c r="BXM35" s="315"/>
      <c r="BXN35" s="315"/>
      <c r="BXO35" s="315"/>
      <c r="BXP35" s="315"/>
      <c r="BXQ35" s="315"/>
      <c r="BXR35" s="315"/>
      <c r="BXS35" s="315"/>
      <c r="BXT35" s="315"/>
      <c r="BXU35" s="315"/>
      <c r="BXV35" s="315"/>
      <c r="BXW35" s="315"/>
      <c r="BXX35" s="315"/>
      <c r="BXY35" s="315"/>
      <c r="BXZ35" s="315"/>
      <c r="BYA35" s="315"/>
      <c r="BYB35" s="315"/>
      <c r="BYC35" s="315"/>
      <c r="BYD35" s="315"/>
      <c r="BYE35" s="315"/>
      <c r="BYF35" s="315"/>
      <c r="BYG35" s="315"/>
      <c r="BYH35" s="315"/>
      <c r="BYI35" s="315"/>
      <c r="BYJ35" s="315"/>
      <c r="BYK35" s="315"/>
      <c r="BYL35" s="315"/>
      <c r="BYM35" s="315"/>
      <c r="BYN35" s="315"/>
      <c r="BYO35" s="315"/>
      <c r="BYP35" s="315"/>
      <c r="BYQ35" s="315"/>
      <c r="BYR35" s="315"/>
      <c r="BYS35" s="315"/>
      <c r="BYT35" s="315"/>
      <c r="BYU35" s="315"/>
      <c r="BYV35" s="315"/>
      <c r="BYW35" s="315"/>
      <c r="BYX35" s="315"/>
      <c r="BYY35" s="315"/>
      <c r="BYZ35" s="315"/>
      <c r="BZA35" s="315"/>
      <c r="BZB35" s="315"/>
      <c r="BZC35" s="315"/>
      <c r="BZD35" s="315"/>
      <c r="BZE35" s="315"/>
      <c r="BZF35" s="315"/>
      <c r="BZG35" s="315"/>
      <c r="BZH35" s="315"/>
      <c r="BZI35" s="315"/>
      <c r="BZJ35" s="315"/>
      <c r="BZK35" s="315"/>
      <c r="BZL35" s="315"/>
      <c r="BZM35" s="315"/>
      <c r="BZN35" s="315"/>
      <c r="BZO35" s="315"/>
      <c r="BZP35" s="315"/>
      <c r="BZQ35" s="315"/>
      <c r="BZR35" s="315"/>
      <c r="BZS35" s="315"/>
      <c r="BZT35" s="315"/>
      <c r="BZU35" s="315"/>
      <c r="BZV35" s="315"/>
      <c r="BZW35" s="315"/>
      <c r="BZX35" s="315"/>
      <c r="BZY35" s="315"/>
      <c r="BZZ35" s="315"/>
      <c r="CAA35" s="315"/>
      <c r="CAB35" s="315"/>
      <c r="CAC35" s="315"/>
      <c r="CAD35" s="315"/>
      <c r="CAE35" s="315"/>
      <c r="CAF35" s="315"/>
      <c r="CAG35" s="315"/>
      <c r="CAH35" s="315"/>
      <c r="CAI35" s="315"/>
      <c r="CAJ35" s="315"/>
      <c r="CAK35" s="315"/>
      <c r="CAL35" s="315"/>
      <c r="CAM35" s="315"/>
      <c r="CAN35" s="315"/>
      <c r="CAO35" s="315"/>
      <c r="CAP35" s="315"/>
      <c r="CAQ35" s="315"/>
      <c r="CAR35" s="315"/>
      <c r="CAS35" s="315"/>
      <c r="CAT35" s="315"/>
      <c r="CAU35" s="315"/>
      <c r="CAV35" s="315"/>
      <c r="CAW35" s="315"/>
      <c r="CAX35" s="315"/>
      <c r="CAY35" s="315"/>
      <c r="CAZ35" s="315"/>
      <c r="CBA35" s="315"/>
      <c r="CBB35" s="315"/>
      <c r="CBC35" s="315"/>
      <c r="CBD35" s="315"/>
      <c r="CBE35" s="315"/>
      <c r="CBF35" s="315"/>
      <c r="CBG35" s="315"/>
      <c r="CBH35" s="315"/>
      <c r="CBI35" s="315"/>
      <c r="CBJ35" s="315"/>
      <c r="CBK35" s="315"/>
      <c r="CBL35" s="315"/>
      <c r="CBM35" s="315"/>
      <c r="CBN35" s="315"/>
      <c r="CBO35" s="315"/>
      <c r="CBP35" s="315"/>
      <c r="CBQ35" s="315"/>
      <c r="CBR35" s="315"/>
      <c r="CBS35" s="315"/>
      <c r="CBT35" s="315"/>
      <c r="CBU35" s="315"/>
      <c r="CBV35" s="315"/>
      <c r="CBW35" s="315"/>
      <c r="CBX35" s="315"/>
      <c r="CBY35" s="315"/>
      <c r="CBZ35" s="315"/>
      <c r="CCA35" s="315"/>
      <c r="CCB35" s="315"/>
      <c r="CCC35" s="315"/>
      <c r="CCD35" s="315"/>
      <c r="CCE35" s="315"/>
      <c r="CCF35" s="315"/>
      <c r="CCG35" s="315"/>
      <c r="CCH35" s="315"/>
      <c r="CCI35" s="315"/>
      <c r="CCJ35" s="315"/>
      <c r="CCK35" s="315"/>
      <c r="CCL35" s="315"/>
      <c r="CCM35" s="315"/>
      <c r="CCN35" s="315"/>
      <c r="CCO35" s="315"/>
      <c r="CCP35" s="315"/>
      <c r="CCQ35" s="315"/>
      <c r="CCR35" s="315"/>
      <c r="CCS35" s="315"/>
      <c r="CCT35" s="315"/>
      <c r="CCU35" s="315"/>
      <c r="CCV35" s="315"/>
      <c r="CCW35" s="315"/>
      <c r="CCX35" s="315"/>
      <c r="CCY35" s="315"/>
      <c r="CCZ35" s="315"/>
      <c r="CDA35" s="315"/>
      <c r="CDB35" s="315"/>
      <c r="CDC35" s="315"/>
      <c r="CDD35" s="315"/>
      <c r="CDE35" s="315"/>
      <c r="CDF35" s="315"/>
      <c r="CDG35" s="315"/>
      <c r="CDH35" s="315"/>
      <c r="CDI35" s="315"/>
      <c r="CDJ35" s="315"/>
      <c r="CDK35" s="315"/>
      <c r="CDL35" s="315"/>
      <c r="CDM35" s="315"/>
      <c r="CDN35" s="315"/>
      <c r="CDO35" s="315"/>
      <c r="CDP35" s="315"/>
      <c r="CDQ35" s="315"/>
      <c r="CDR35" s="315"/>
      <c r="CDS35" s="315"/>
      <c r="CDT35" s="315"/>
      <c r="CDU35" s="315"/>
      <c r="CDV35" s="315"/>
      <c r="CDW35" s="315"/>
      <c r="CDX35" s="315"/>
      <c r="CDY35" s="315"/>
      <c r="CDZ35" s="315"/>
      <c r="CEA35" s="315"/>
      <c r="CEB35" s="315"/>
      <c r="CEC35" s="315"/>
      <c r="CED35" s="315"/>
      <c r="CEE35" s="315"/>
      <c r="CEF35" s="315"/>
      <c r="CEG35" s="315"/>
      <c r="CEH35" s="315"/>
      <c r="CEI35" s="315"/>
      <c r="CEJ35" s="315"/>
      <c r="CEK35" s="315"/>
      <c r="CEL35" s="315"/>
      <c r="CEM35" s="315"/>
      <c r="CEN35" s="315"/>
      <c r="CEO35" s="315"/>
      <c r="CEP35" s="315"/>
      <c r="CEQ35" s="315"/>
      <c r="CER35" s="315"/>
      <c r="CES35" s="315"/>
      <c r="CET35" s="315"/>
      <c r="CEU35" s="315"/>
      <c r="CEV35" s="315"/>
      <c r="CEW35" s="315"/>
      <c r="CEX35" s="315"/>
      <c r="CEY35" s="315"/>
      <c r="CEZ35" s="315"/>
      <c r="CFA35" s="315"/>
      <c r="CFB35" s="315"/>
      <c r="CFC35" s="315"/>
      <c r="CFD35" s="315"/>
      <c r="CFE35" s="315"/>
      <c r="CFF35" s="315"/>
      <c r="CFG35" s="315"/>
      <c r="CFH35" s="315"/>
      <c r="CFI35" s="315"/>
      <c r="CFJ35" s="315"/>
      <c r="CFK35" s="315"/>
      <c r="CFL35" s="315"/>
      <c r="CFM35" s="315"/>
      <c r="CFN35" s="315"/>
      <c r="CFO35" s="315"/>
      <c r="CFP35" s="315"/>
      <c r="CFQ35" s="315"/>
      <c r="CFR35" s="315"/>
      <c r="CFS35" s="315"/>
      <c r="CFT35" s="315"/>
      <c r="CFU35" s="315"/>
      <c r="CFV35" s="315"/>
      <c r="CFW35" s="315"/>
      <c r="CFX35" s="315"/>
      <c r="CFY35" s="315"/>
      <c r="CFZ35" s="315"/>
      <c r="CGA35" s="315"/>
      <c r="CGB35" s="315"/>
      <c r="CGC35" s="315"/>
      <c r="CGD35" s="315"/>
      <c r="CGE35" s="315"/>
      <c r="CGF35" s="315"/>
      <c r="CGG35" s="315"/>
      <c r="CGH35" s="315"/>
      <c r="CGI35" s="315"/>
      <c r="CGJ35" s="315"/>
      <c r="CGK35" s="315"/>
      <c r="CGL35" s="315"/>
      <c r="CGM35" s="315"/>
      <c r="CGN35" s="315"/>
      <c r="CGO35" s="315"/>
      <c r="CGP35" s="315"/>
      <c r="CGQ35" s="315"/>
      <c r="CGR35" s="315"/>
      <c r="CGS35" s="315"/>
      <c r="CGT35" s="315"/>
      <c r="CGU35" s="315"/>
      <c r="CGV35" s="315"/>
      <c r="CGW35" s="315"/>
      <c r="CGX35" s="315"/>
      <c r="CGY35" s="315"/>
      <c r="CGZ35" s="315"/>
      <c r="CHA35" s="315"/>
      <c r="CHB35" s="315"/>
      <c r="CHC35" s="315"/>
      <c r="CHD35" s="315"/>
      <c r="CHE35" s="315"/>
      <c r="CHF35" s="315"/>
      <c r="CHG35" s="315"/>
      <c r="CHH35" s="315"/>
      <c r="CHI35" s="315"/>
      <c r="CHJ35" s="315"/>
      <c r="CHK35" s="315"/>
      <c r="CHL35" s="315"/>
      <c r="CHM35" s="315"/>
      <c r="CHN35" s="315"/>
      <c r="CHO35" s="315"/>
      <c r="CHP35" s="315"/>
      <c r="CHQ35" s="315"/>
      <c r="CHR35" s="315"/>
      <c r="CHS35" s="315"/>
      <c r="CHT35" s="315"/>
      <c r="CHU35" s="315"/>
      <c r="CHV35" s="315"/>
      <c r="CHW35" s="315"/>
      <c r="CHX35" s="315"/>
      <c r="CHY35" s="315"/>
      <c r="CHZ35" s="315"/>
      <c r="CIA35" s="315"/>
      <c r="CIB35" s="315"/>
      <c r="CIC35" s="315"/>
      <c r="CID35" s="315"/>
      <c r="CIE35" s="315"/>
      <c r="CIF35" s="315"/>
      <c r="CIG35" s="315"/>
      <c r="CIH35" s="315"/>
      <c r="CII35" s="315"/>
      <c r="CIJ35" s="315"/>
      <c r="CIK35" s="315"/>
      <c r="CIL35" s="315"/>
      <c r="CIM35" s="315"/>
      <c r="CIN35" s="315"/>
      <c r="CIO35" s="315"/>
      <c r="CIP35" s="315"/>
      <c r="CIQ35" s="315"/>
      <c r="CIR35" s="315"/>
      <c r="CIS35" s="315"/>
      <c r="CIT35" s="315"/>
      <c r="CIU35" s="315"/>
      <c r="CIV35" s="315"/>
      <c r="CIW35" s="315"/>
      <c r="CIX35" s="315"/>
      <c r="CIY35" s="315"/>
      <c r="CIZ35" s="315"/>
      <c r="CJA35" s="315"/>
      <c r="CJB35" s="315"/>
      <c r="CJC35" s="315"/>
      <c r="CJD35" s="315"/>
      <c r="CJE35" s="315"/>
      <c r="CJF35" s="315"/>
      <c r="CJG35" s="315"/>
      <c r="CJH35" s="315"/>
      <c r="CJI35" s="315"/>
      <c r="CJJ35" s="315"/>
      <c r="CJK35" s="315"/>
      <c r="CJL35" s="315"/>
      <c r="CJM35" s="315"/>
      <c r="CJN35" s="315"/>
      <c r="CJO35" s="315"/>
      <c r="CJP35" s="315"/>
      <c r="CJQ35" s="315"/>
      <c r="CJR35" s="315"/>
      <c r="CJS35" s="315"/>
      <c r="CJT35" s="315"/>
      <c r="CJU35" s="315"/>
      <c r="CJV35" s="315"/>
      <c r="CJW35" s="315"/>
      <c r="CJX35" s="315"/>
      <c r="CJY35" s="315"/>
      <c r="CJZ35" s="315"/>
      <c r="CKA35" s="315"/>
      <c r="CKB35" s="315"/>
      <c r="CKC35" s="315"/>
      <c r="CKD35" s="315"/>
      <c r="CKE35" s="315"/>
      <c r="CKF35" s="315"/>
      <c r="CKG35" s="315"/>
      <c r="CKH35" s="315"/>
      <c r="CKI35" s="315"/>
      <c r="CKJ35" s="315"/>
      <c r="CKK35" s="315"/>
      <c r="CKL35" s="315"/>
      <c r="CKM35" s="315"/>
      <c r="CKN35" s="315"/>
      <c r="CKO35" s="315"/>
      <c r="CKP35" s="315"/>
      <c r="CKQ35" s="315"/>
      <c r="CKR35" s="315"/>
      <c r="CKS35" s="315"/>
      <c r="CKT35" s="315"/>
      <c r="CKU35" s="315"/>
      <c r="CKV35" s="315"/>
      <c r="CKW35" s="315"/>
      <c r="CKX35" s="315"/>
      <c r="CKY35" s="315"/>
      <c r="CKZ35" s="315"/>
      <c r="CLA35" s="315"/>
      <c r="CLB35" s="315"/>
      <c r="CLC35" s="315"/>
      <c r="CLD35" s="315"/>
      <c r="CLE35" s="315"/>
      <c r="CLF35" s="315"/>
      <c r="CLG35" s="315"/>
      <c r="CLH35" s="315"/>
      <c r="CLI35" s="315"/>
      <c r="CLJ35" s="315"/>
      <c r="CLK35" s="315"/>
      <c r="CLL35" s="315"/>
      <c r="CLM35" s="315"/>
      <c r="CLN35" s="315"/>
      <c r="CLO35" s="315"/>
      <c r="CLP35" s="315"/>
      <c r="CLQ35" s="315"/>
      <c r="CLR35" s="315"/>
      <c r="CLS35" s="315"/>
      <c r="CLT35" s="315"/>
      <c r="CLU35" s="315"/>
      <c r="CLV35" s="315"/>
      <c r="CLW35" s="315"/>
      <c r="CLX35" s="315"/>
      <c r="CLY35" s="315"/>
      <c r="CLZ35" s="315"/>
      <c r="CMA35" s="315"/>
      <c r="CMB35" s="315"/>
      <c r="CMC35" s="315"/>
      <c r="CMD35" s="315"/>
      <c r="CME35" s="315"/>
      <c r="CMF35" s="315"/>
      <c r="CMG35" s="315"/>
      <c r="CMH35" s="315"/>
      <c r="CMI35" s="315"/>
      <c r="CMJ35" s="315"/>
      <c r="CMK35" s="315"/>
      <c r="CML35" s="315"/>
      <c r="CMM35" s="315"/>
      <c r="CMN35" s="315"/>
      <c r="CMO35" s="315"/>
      <c r="CMP35" s="315"/>
      <c r="CMQ35" s="315"/>
      <c r="CMR35" s="315"/>
      <c r="CMS35" s="315"/>
      <c r="CMT35" s="315"/>
      <c r="CMU35" s="315"/>
      <c r="CMV35" s="315"/>
      <c r="CMW35" s="315"/>
      <c r="CMX35" s="315"/>
      <c r="CMY35" s="315"/>
      <c r="CMZ35" s="315"/>
      <c r="CNA35" s="315"/>
      <c r="CNB35" s="315"/>
      <c r="CNC35" s="315"/>
      <c r="CND35" s="315"/>
      <c r="CNE35" s="315"/>
      <c r="CNF35" s="315"/>
      <c r="CNG35" s="315"/>
      <c r="CNH35" s="315"/>
      <c r="CNI35" s="315"/>
      <c r="CNJ35" s="315"/>
      <c r="CNK35" s="315"/>
      <c r="CNL35" s="315"/>
      <c r="CNM35" s="315"/>
      <c r="CNN35" s="315"/>
      <c r="CNO35" s="315"/>
      <c r="CNP35" s="315"/>
      <c r="CNQ35" s="315"/>
      <c r="CNR35" s="315"/>
      <c r="CNS35" s="315"/>
      <c r="CNT35" s="315"/>
      <c r="CNU35" s="315"/>
      <c r="CNV35" s="315"/>
      <c r="CNW35" s="315"/>
      <c r="CNX35" s="315"/>
      <c r="CNY35" s="315"/>
      <c r="CNZ35" s="315"/>
      <c r="COA35" s="315"/>
      <c r="COB35" s="315"/>
      <c r="COC35" s="315"/>
      <c r="COD35" s="315"/>
      <c r="COE35" s="315"/>
      <c r="COF35" s="315"/>
      <c r="COG35" s="315"/>
      <c r="COH35" s="315"/>
      <c r="COI35" s="315"/>
      <c r="COJ35" s="315"/>
      <c r="COK35" s="315"/>
      <c r="COL35" s="315"/>
      <c r="COM35" s="315"/>
      <c r="CON35" s="315"/>
      <c r="COO35" s="315"/>
      <c r="COP35" s="315"/>
      <c r="COQ35" s="315"/>
      <c r="COR35" s="315"/>
      <c r="COS35" s="315"/>
      <c r="COT35" s="315"/>
      <c r="COU35" s="315"/>
      <c r="COV35" s="315"/>
      <c r="COW35" s="315"/>
      <c r="COX35" s="315"/>
      <c r="COY35" s="315"/>
      <c r="COZ35" s="315"/>
      <c r="CPA35" s="315"/>
      <c r="CPB35" s="315"/>
      <c r="CPC35" s="315"/>
      <c r="CPD35" s="315"/>
      <c r="CPE35" s="315"/>
      <c r="CPF35" s="315"/>
      <c r="CPG35" s="315"/>
      <c r="CPH35" s="315"/>
      <c r="CPI35" s="315"/>
      <c r="CPJ35" s="315"/>
      <c r="CPK35" s="315"/>
      <c r="CPL35" s="315"/>
      <c r="CPM35" s="315"/>
      <c r="CPN35" s="315"/>
      <c r="CPO35" s="315"/>
      <c r="CPP35" s="315"/>
      <c r="CPQ35" s="315"/>
      <c r="CPR35" s="315"/>
      <c r="CPS35" s="315"/>
      <c r="CPT35" s="315"/>
      <c r="CPU35" s="315"/>
      <c r="CPV35" s="315"/>
      <c r="CPW35" s="315"/>
      <c r="CPX35" s="315"/>
      <c r="CPY35" s="315"/>
      <c r="CPZ35" s="315"/>
      <c r="CQA35" s="315"/>
      <c r="CQB35" s="315"/>
      <c r="CQC35" s="315"/>
      <c r="CQD35" s="315"/>
      <c r="CQE35" s="315"/>
      <c r="CQF35" s="315"/>
      <c r="CQG35" s="315"/>
      <c r="CQH35" s="315"/>
      <c r="CQI35" s="315"/>
      <c r="CQJ35" s="315"/>
      <c r="CQK35" s="315"/>
      <c r="CQL35" s="315"/>
      <c r="CQM35" s="315"/>
      <c r="CQN35" s="315"/>
      <c r="CQO35" s="315"/>
      <c r="CQP35" s="315"/>
      <c r="CQQ35" s="315"/>
      <c r="CQR35" s="315"/>
      <c r="CQS35" s="315"/>
      <c r="CQT35" s="315"/>
      <c r="CQU35" s="315"/>
      <c r="CQV35" s="315"/>
      <c r="CQW35" s="315"/>
      <c r="CQX35" s="315"/>
      <c r="CQY35" s="315"/>
      <c r="CQZ35" s="315"/>
      <c r="CRA35" s="315"/>
      <c r="CRB35" s="315"/>
      <c r="CRC35" s="315"/>
      <c r="CRD35" s="315"/>
      <c r="CRE35" s="315"/>
      <c r="CRF35" s="315"/>
      <c r="CRG35" s="315"/>
      <c r="CRH35" s="315"/>
      <c r="CRI35" s="315"/>
      <c r="CRJ35" s="315"/>
      <c r="CRK35" s="315"/>
      <c r="CRL35" s="315"/>
      <c r="CRM35" s="315"/>
      <c r="CRN35" s="315"/>
      <c r="CRO35" s="315"/>
      <c r="CRP35" s="315"/>
      <c r="CRQ35" s="315"/>
      <c r="CRR35" s="315"/>
      <c r="CRS35" s="315"/>
      <c r="CRT35" s="315"/>
      <c r="CRU35" s="315"/>
      <c r="CRV35" s="315"/>
      <c r="CRW35" s="315"/>
      <c r="CRX35" s="315"/>
      <c r="CRY35" s="315"/>
      <c r="CRZ35" s="315"/>
      <c r="CSA35" s="315"/>
      <c r="CSB35" s="315"/>
      <c r="CSC35" s="315"/>
      <c r="CSD35" s="315"/>
      <c r="CSE35" s="315"/>
      <c r="CSF35" s="315"/>
      <c r="CSG35" s="315"/>
      <c r="CSH35" s="315"/>
      <c r="CSI35" s="315"/>
      <c r="CSJ35" s="315"/>
      <c r="CSK35" s="315"/>
      <c r="CSL35" s="315"/>
      <c r="CSM35" s="315"/>
      <c r="CSN35" s="315"/>
      <c r="CSO35" s="315"/>
      <c r="CSP35" s="315"/>
      <c r="CSQ35" s="315"/>
      <c r="CSR35" s="315"/>
      <c r="CSS35" s="315"/>
      <c r="CST35" s="315"/>
      <c r="CSU35" s="315"/>
      <c r="CSV35" s="315"/>
      <c r="CSW35" s="315"/>
      <c r="CSX35" s="315"/>
      <c r="CSY35" s="315"/>
      <c r="CSZ35" s="315"/>
      <c r="CTA35" s="315"/>
      <c r="CTB35" s="315"/>
      <c r="CTC35" s="315"/>
      <c r="CTD35" s="315"/>
      <c r="CTE35" s="315"/>
      <c r="CTF35" s="315"/>
      <c r="CTG35" s="315"/>
      <c r="CTH35" s="315"/>
      <c r="CTI35" s="315"/>
      <c r="CTJ35" s="315"/>
      <c r="CTK35" s="315"/>
      <c r="CTL35" s="315"/>
      <c r="CTM35" s="315"/>
      <c r="CTN35" s="315"/>
      <c r="CTO35" s="315"/>
      <c r="CTP35" s="315"/>
      <c r="CTQ35" s="315"/>
      <c r="CTR35" s="315"/>
      <c r="CTS35" s="315"/>
      <c r="CTT35" s="315"/>
      <c r="CTU35" s="315"/>
      <c r="CTV35" s="315"/>
      <c r="CTW35" s="315"/>
      <c r="CTX35" s="315"/>
      <c r="CTY35" s="315"/>
      <c r="CTZ35" s="315"/>
      <c r="CUA35" s="315"/>
      <c r="CUB35" s="315"/>
      <c r="CUC35" s="315"/>
      <c r="CUD35" s="315"/>
      <c r="CUE35" s="315"/>
      <c r="CUF35" s="315"/>
      <c r="CUG35" s="315"/>
      <c r="CUH35" s="315"/>
      <c r="CUI35" s="315"/>
      <c r="CUJ35" s="315"/>
      <c r="CUK35" s="315"/>
      <c r="CUL35" s="315"/>
      <c r="CUM35" s="315"/>
      <c r="CUN35" s="315"/>
      <c r="CUO35" s="315"/>
      <c r="CUP35" s="315"/>
      <c r="CUQ35" s="315"/>
      <c r="CUR35" s="315"/>
      <c r="CUS35" s="315"/>
      <c r="CUT35" s="315"/>
      <c r="CUU35" s="315"/>
      <c r="CUV35" s="315"/>
      <c r="CUW35" s="315"/>
      <c r="CUX35" s="315"/>
      <c r="CUY35" s="315"/>
      <c r="CUZ35" s="315"/>
      <c r="CVA35" s="315"/>
      <c r="CVB35" s="315"/>
      <c r="CVC35" s="315"/>
      <c r="CVD35" s="315"/>
      <c r="CVE35" s="315"/>
      <c r="CVF35" s="315"/>
      <c r="CVG35" s="315"/>
      <c r="CVH35" s="315"/>
      <c r="CVI35" s="315"/>
      <c r="CVJ35" s="315"/>
      <c r="CVK35" s="315"/>
      <c r="CVL35" s="315"/>
      <c r="CVM35" s="315"/>
      <c r="CVN35" s="315"/>
      <c r="CVO35" s="315"/>
      <c r="CVP35" s="315"/>
      <c r="CVQ35" s="315"/>
      <c r="CVR35" s="315"/>
      <c r="CVS35" s="315"/>
      <c r="CVT35" s="315"/>
      <c r="CVU35" s="315"/>
      <c r="CVV35" s="315"/>
      <c r="CVW35" s="315"/>
      <c r="CVX35" s="315"/>
      <c r="CVY35" s="315"/>
      <c r="CVZ35" s="315"/>
      <c r="CWA35" s="315"/>
      <c r="CWB35" s="315"/>
      <c r="CWC35" s="315"/>
      <c r="CWD35" s="315"/>
      <c r="CWE35" s="315"/>
      <c r="CWF35" s="315"/>
      <c r="CWG35" s="315"/>
      <c r="CWH35" s="315"/>
      <c r="CWI35" s="315"/>
      <c r="CWJ35" s="315"/>
      <c r="CWK35" s="315"/>
      <c r="CWL35" s="315"/>
      <c r="CWM35" s="315"/>
      <c r="CWN35" s="315"/>
      <c r="CWO35" s="315"/>
      <c r="CWP35" s="315"/>
      <c r="CWQ35" s="315"/>
      <c r="CWR35" s="315"/>
      <c r="CWS35" s="315"/>
      <c r="CWT35" s="315"/>
      <c r="CWU35" s="315"/>
      <c r="CWV35" s="315"/>
      <c r="CWW35" s="315"/>
      <c r="CWX35" s="315"/>
      <c r="CWY35" s="315"/>
      <c r="CWZ35" s="315"/>
      <c r="CXA35" s="315"/>
      <c r="CXB35" s="315"/>
      <c r="CXC35" s="315"/>
      <c r="CXD35" s="315"/>
      <c r="CXE35" s="315"/>
      <c r="CXF35" s="315"/>
      <c r="CXG35" s="315"/>
      <c r="CXH35" s="315"/>
      <c r="CXI35" s="315"/>
      <c r="CXJ35" s="315"/>
      <c r="CXK35" s="315"/>
      <c r="CXL35" s="315"/>
      <c r="CXM35" s="315"/>
      <c r="CXN35" s="315"/>
      <c r="CXO35" s="315"/>
      <c r="CXP35" s="315"/>
      <c r="CXQ35" s="315"/>
      <c r="CXR35" s="315"/>
      <c r="CXS35" s="315"/>
      <c r="CXT35" s="315"/>
      <c r="CXU35" s="315"/>
      <c r="CXV35" s="315"/>
      <c r="CXW35" s="315"/>
      <c r="CXX35" s="315"/>
      <c r="CXY35" s="315"/>
      <c r="CXZ35" s="315"/>
      <c r="CYA35" s="315"/>
      <c r="CYB35" s="315"/>
      <c r="CYC35" s="315"/>
      <c r="CYD35" s="315"/>
      <c r="CYE35" s="315"/>
      <c r="CYF35" s="315"/>
      <c r="CYG35" s="315"/>
      <c r="CYH35" s="315"/>
      <c r="CYI35" s="315"/>
      <c r="CYJ35" s="315"/>
      <c r="CYK35" s="315"/>
      <c r="CYL35" s="315"/>
      <c r="CYM35" s="315"/>
      <c r="CYN35" s="315"/>
      <c r="CYO35" s="315"/>
      <c r="CYP35" s="315"/>
      <c r="CYQ35" s="315"/>
      <c r="CYR35" s="315"/>
      <c r="CYS35" s="315"/>
      <c r="CYT35" s="315"/>
      <c r="CYU35" s="315"/>
      <c r="CYV35" s="315"/>
      <c r="CYW35" s="315"/>
      <c r="CYX35" s="315"/>
      <c r="CYY35" s="315"/>
      <c r="CYZ35" s="315"/>
      <c r="CZA35" s="315"/>
      <c r="CZB35" s="315"/>
      <c r="CZC35" s="315"/>
      <c r="CZD35" s="315"/>
      <c r="CZE35" s="315"/>
      <c r="CZF35" s="315"/>
      <c r="CZG35" s="315"/>
      <c r="CZH35" s="315"/>
      <c r="CZI35" s="315"/>
      <c r="CZJ35" s="315"/>
      <c r="CZK35" s="315"/>
      <c r="CZL35" s="315"/>
      <c r="CZM35" s="315"/>
      <c r="CZN35" s="315"/>
      <c r="CZO35" s="315"/>
      <c r="CZP35" s="315"/>
      <c r="CZQ35" s="315"/>
      <c r="CZR35" s="315"/>
      <c r="CZS35" s="315"/>
      <c r="CZT35" s="315"/>
      <c r="CZU35" s="315"/>
      <c r="CZV35" s="315"/>
      <c r="CZW35" s="315"/>
      <c r="CZX35" s="315"/>
      <c r="CZY35" s="315"/>
      <c r="CZZ35" s="315"/>
      <c r="DAA35" s="315"/>
      <c r="DAB35" s="315"/>
      <c r="DAC35" s="315"/>
      <c r="DAD35" s="315"/>
      <c r="DAE35" s="315"/>
      <c r="DAF35" s="315"/>
      <c r="DAG35" s="315"/>
      <c r="DAH35" s="315"/>
      <c r="DAI35" s="315"/>
      <c r="DAJ35" s="315"/>
      <c r="DAK35" s="315"/>
      <c r="DAL35" s="315"/>
      <c r="DAM35" s="315"/>
      <c r="DAN35" s="315"/>
      <c r="DAO35" s="315"/>
      <c r="DAP35" s="315"/>
      <c r="DAQ35" s="315"/>
      <c r="DAR35" s="315"/>
      <c r="DAS35" s="315"/>
      <c r="DAT35" s="315"/>
      <c r="DAU35" s="315"/>
      <c r="DAV35" s="315"/>
      <c r="DAW35" s="315"/>
      <c r="DAX35" s="315"/>
      <c r="DAY35" s="315"/>
      <c r="DAZ35" s="315"/>
      <c r="DBA35" s="315"/>
      <c r="DBB35" s="315"/>
      <c r="DBC35" s="315"/>
      <c r="DBD35" s="315"/>
      <c r="DBE35" s="315"/>
      <c r="DBF35" s="315"/>
      <c r="DBG35" s="315"/>
      <c r="DBH35" s="315"/>
      <c r="DBI35" s="315"/>
      <c r="DBJ35" s="315"/>
      <c r="DBK35" s="315"/>
      <c r="DBL35" s="315"/>
      <c r="DBM35" s="315"/>
      <c r="DBN35" s="315"/>
      <c r="DBO35" s="315"/>
      <c r="DBP35" s="315"/>
      <c r="DBQ35" s="315"/>
      <c r="DBR35" s="315"/>
      <c r="DBS35" s="315"/>
      <c r="DBT35" s="315"/>
      <c r="DBU35" s="315"/>
      <c r="DBV35" s="315"/>
      <c r="DBW35" s="315"/>
      <c r="DBX35" s="315"/>
      <c r="DBY35" s="315"/>
      <c r="DBZ35" s="315"/>
      <c r="DCA35" s="315"/>
      <c r="DCB35" s="315"/>
      <c r="DCC35" s="315"/>
      <c r="DCD35" s="315"/>
      <c r="DCE35" s="315"/>
      <c r="DCF35" s="315"/>
      <c r="DCG35" s="315"/>
      <c r="DCH35" s="315"/>
      <c r="DCI35" s="315"/>
      <c r="DCJ35" s="315"/>
      <c r="DCK35" s="315"/>
      <c r="DCL35" s="315"/>
      <c r="DCM35" s="315"/>
      <c r="DCN35" s="315"/>
      <c r="DCO35" s="315"/>
      <c r="DCP35" s="315"/>
      <c r="DCQ35" s="315"/>
      <c r="DCR35" s="315"/>
      <c r="DCS35" s="315"/>
      <c r="DCT35" s="315"/>
      <c r="DCU35" s="315"/>
      <c r="DCV35" s="315"/>
      <c r="DCW35" s="315"/>
      <c r="DCX35" s="315"/>
      <c r="DCY35" s="315"/>
      <c r="DCZ35" s="315"/>
      <c r="DDA35" s="315"/>
      <c r="DDB35" s="315"/>
      <c r="DDC35" s="315"/>
      <c r="DDD35" s="315"/>
      <c r="DDE35" s="315"/>
      <c r="DDF35" s="315"/>
      <c r="DDG35" s="315"/>
      <c r="DDH35" s="315"/>
      <c r="DDI35" s="315"/>
      <c r="DDJ35" s="315"/>
      <c r="DDK35" s="315"/>
      <c r="DDL35" s="315"/>
      <c r="DDM35" s="315"/>
      <c r="DDN35" s="315"/>
      <c r="DDO35" s="315"/>
      <c r="DDP35" s="315"/>
      <c r="DDQ35" s="315"/>
      <c r="DDR35" s="315"/>
      <c r="DDS35" s="315"/>
      <c r="DDT35" s="315"/>
      <c r="DDU35" s="315"/>
      <c r="DDV35" s="315"/>
      <c r="DDW35" s="315"/>
      <c r="DDX35" s="315"/>
      <c r="DDY35" s="315"/>
      <c r="DDZ35" s="315"/>
      <c r="DEA35" s="315"/>
      <c r="DEB35" s="315"/>
      <c r="DEC35" s="315"/>
      <c r="DED35" s="315"/>
      <c r="DEE35" s="315"/>
      <c r="DEF35" s="315"/>
      <c r="DEG35" s="315"/>
      <c r="DEH35" s="315"/>
      <c r="DEI35" s="315"/>
      <c r="DEJ35" s="315"/>
      <c r="DEK35" s="315"/>
      <c r="DEL35" s="315"/>
      <c r="DEM35" s="315"/>
      <c r="DEN35" s="315"/>
      <c r="DEO35" s="315"/>
      <c r="DEP35" s="315"/>
      <c r="DEQ35" s="315"/>
      <c r="DER35" s="315"/>
      <c r="DES35" s="315"/>
      <c r="DET35" s="315"/>
      <c r="DEU35" s="315"/>
      <c r="DEV35" s="315"/>
      <c r="DEW35" s="315"/>
      <c r="DEX35" s="315"/>
      <c r="DEY35" s="315"/>
      <c r="DEZ35" s="315"/>
      <c r="DFA35" s="315"/>
      <c r="DFB35" s="315"/>
      <c r="DFC35" s="315"/>
      <c r="DFD35" s="315"/>
      <c r="DFE35" s="315"/>
      <c r="DFF35" s="315"/>
      <c r="DFG35" s="315"/>
      <c r="DFH35" s="315"/>
      <c r="DFI35" s="315"/>
      <c r="DFJ35" s="315"/>
      <c r="DFK35" s="315"/>
      <c r="DFL35" s="315"/>
      <c r="DFM35" s="315"/>
      <c r="DFN35" s="315"/>
      <c r="DFO35" s="315"/>
      <c r="DFP35" s="315"/>
      <c r="DFQ35" s="315"/>
      <c r="DFR35" s="315"/>
      <c r="DFS35" s="315"/>
      <c r="DFT35" s="315"/>
      <c r="DFU35" s="315"/>
      <c r="DFV35" s="315"/>
      <c r="DFW35" s="315"/>
      <c r="DFX35" s="315"/>
      <c r="DFY35" s="315"/>
      <c r="DFZ35" s="315"/>
      <c r="DGA35" s="315"/>
      <c r="DGB35" s="315"/>
      <c r="DGC35" s="315"/>
      <c r="DGD35" s="315"/>
      <c r="DGE35" s="315"/>
      <c r="DGF35" s="315"/>
      <c r="DGG35" s="315"/>
      <c r="DGH35" s="315"/>
      <c r="DGI35" s="315"/>
      <c r="DGJ35" s="315"/>
      <c r="DGK35" s="315"/>
      <c r="DGL35" s="315"/>
      <c r="DGM35" s="315"/>
      <c r="DGN35" s="315"/>
      <c r="DGO35" s="315"/>
      <c r="DGP35" s="315"/>
      <c r="DGQ35" s="315"/>
      <c r="DGR35" s="315"/>
      <c r="DGS35" s="315"/>
      <c r="DGT35" s="315"/>
      <c r="DGU35" s="315"/>
      <c r="DGV35" s="315"/>
      <c r="DGW35" s="315"/>
      <c r="DGX35" s="315"/>
      <c r="DGY35" s="315"/>
      <c r="DGZ35" s="315"/>
      <c r="DHA35" s="315"/>
      <c r="DHB35" s="315"/>
      <c r="DHC35" s="315"/>
      <c r="DHD35" s="315"/>
      <c r="DHE35" s="315"/>
      <c r="DHF35" s="315"/>
      <c r="DHG35" s="315"/>
      <c r="DHH35" s="315"/>
      <c r="DHI35" s="315"/>
      <c r="DHJ35" s="315"/>
      <c r="DHK35" s="315"/>
      <c r="DHL35" s="315"/>
      <c r="DHM35" s="315"/>
      <c r="DHN35" s="315"/>
      <c r="DHO35" s="315"/>
      <c r="DHP35" s="315"/>
      <c r="DHQ35" s="315"/>
      <c r="DHR35" s="315"/>
      <c r="DHS35" s="315"/>
      <c r="DHT35" s="315"/>
      <c r="DHU35" s="315"/>
      <c r="DHV35" s="315"/>
      <c r="DHW35" s="315"/>
      <c r="DHX35" s="315"/>
      <c r="DHY35" s="315"/>
      <c r="DHZ35" s="315"/>
      <c r="DIA35" s="315"/>
      <c r="DIB35" s="315"/>
      <c r="DIC35" s="315"/>
      <c r="DID35" s="315"/>
      <c r="DIE35" s="315"/>
      <c r="DIF35" s="315"/>
      <c r="DIG35" s="315"/>
      <c r="DIH35" s="315"/>
      <c r="DII35" s="315"/>
      <c r="DIJ35" s="315"/>
      <c r="DIK35" s="315"/>
      <c r="DIL35" s="315"/>
      <c r="DIM35" s="315"/>
      <c r="DIN35" s="315"/>
      <c r="DIO35" s="315"/>
      <c r="DIP35" s="315"/>
      <c r="DIQ35" s="315"/>
      <c r="DIR35" s="315"/>
      <c r="DIS35" s="315"/>
      <c r="DIT35" s="315"/>
      <c r="DIU35" s="315"/>
      <c r="DIV35" s="315"/>
      <c r="DIW35" s="315"/>
      <c r="DIX35" s="315"/>
      <c r="DIY35" s="315"/>
      <c r="DIZ35" s="315"/>
      <c r="DJA35" s="315"/>
      <c r="DJB35" s="315"/>
      <c r="DJC35" s="315"/>
      <c r="DJD35" s="315"/>
      <c r="DJE35" s="315"/>
      <c r="DJF35" s="315"/>
      <c r="DJG35" s="315"/>
      <c r="DJH35" s="315"/>
      <c r="DJI35" s="315"/>
      <c r="DJJ35" s="315"/>
      <c r="DJK35" s="315"/>
      <c r="DJL35" s="315"/>
      <c r="DJM35" s="315"/>
      <c r="DJN35" s="315"/>
      <c r="DJO35" s="315"/>
      <c r="DJP35" s="315"/>
      <c r="DJQ35" s="315"/>
      <c r="DJR35" s="315"/>
      <c r="DJS35" s="315"/>
      <c r="DJT35" s="315"/>
      <c r="DJU35" s="315"/>
      <c r="DJV35" s="315"/>
      <c r="DJW35" s="315"/>
      <c r="DJX35" s="315"/>
      <c r="DJY35" s="315"/>
      <c r="DJZ35" s="315"/>
      <c r="DKA35" s="315"/>
      <c r="DKB35" s="315"/>
      <c r="DKC35" s="315"/>
      <c r="DKD35" s="315"/>
      <c r="DKE35" s="315"/>
      <c r="DKF35" s="315"/>
      <c r="DKG35" s="315"/>
      <c r="DKH35" s="315"/>
      <c r="DKI35" s="315"/>
      <c r="DKJ35" s="315"/>
      <c r="DKK35" s="315"/>
      <c r="DKL35" s="315"/>
      <c r="DKM35" s="315"/>
      <c r="DKN35" s="315"/>
    </row>
    <row r="36" spans="1:3004" s="312" customFormat="1" ht="21.75" customHeight="1" thickTop="1" thickBot="1" x14ac:dyDescent="0.3">
      <c r="A36" s="297"/>
      <c r="B36" s="310" t="s">
        <v>107</v>
      </c>
      <c r="C36" s="317">
        <f t="shared" ref="C36:K36" si="42">C21-C35</f>
        <v>0</v>
      </c>
      <c r="D36" s="317">
        <f t="shared" si="42"/>
        <v>0</v>
      </c>
      <c r="E36" s="317">
        <f t="shared" si="42"/>
        <v>2770</v>
      </c>
      <c r="F36" s="317">
        <f t="shared" si="42"/>
        <v>-13590</v>
      </c>
      <c r="G36" s="317">
        <f t="shared" si="42"/>
        <v>6560</v>
      </c>
      <c r="H36" s="317">
        <f t="shared" si="42"/>
        <v>-300</v>
      </c>
      <c r="I36" s="317">
        <f t="shared" si="42"/>
        <v>-30</v>
      </c>
      <c r="J36" s="317">
        <f t="shared" si="42"/>
        <v>0</v>
      </c>
      <c r="K36" s="317">
        <f t="shared" si="42"/>
        <v>0</v>
      </c>
      <c r="L36" s="317">
        <f t="shared" ref="L36:R36" si="43">L21-L35</f>
        <v>0</v>
      </c>
      <c r="M36" s="317">
        <f t="shared" si="43"/>
        <v>0</v>
      </c>
      <c r="N36" s="317">
        <f t="shared" si="43"/>
        <v>0</v>
      </c>
      <c r="O36" s="317">
        <f t="shared" si="43"/>
        <v>0</v>
      </c>
      <c r="P36" s="317">
        <f t="shared" si="43"/>
        <v>0</v>
      </c>
      <c r="Q36" s="317">
        <f t="shared" si="43"/>
        <v>0</v>
      </c>
      <c r="R36" s="317">
        <f t="shared" si="43"/>
        <v>0</v>
      </c>
      <c r="S36" s="317">
        <f t="shared" ref="S36:BM36" si="44">S21-S35</f>
        <v>0</v>
      </c>
      <c r="T36" s="317">
        <f t="shared" si="44"/>
        <v>0</v>
      </c>
      <c r="U36" s="317">
        <f t="shared" si="44"/>
        <v>0</v>
      </c>
      <c r="V36" s="317">
        <f t="shared" si="44"/>
        <v>0</v>
      </c>
      <c r="W36" s="317">
        <f t="shared" si="44"/>
        <v>0</v>
      </c>
      <c r="X36" s="317">
        <f t="shared" si="44"/>
        <v>0</v>
      </c>
      <c r="Y36" s="317">
        <f t="shared" si="44"/>
        <v>0</v>
      </c>
      <c r="Z36" s="317">
        <f t="shared" si="44"/>
        <v>0</v>
      </c>
      <c r="AA36" s="317">
        <f t="shared" si="44"/>
        <v>0</v>
      </c>
      <c r="AB36" s="317">
        <f t="shared" si="44"/>
        <v>0</v>
      </c>
      <c r="AC36" s="317">
        <f t="shared" si="44"/>
        <v>0</v>
      </c>
      <c r="AD36" s="317">
        <f t="shared" si="44"/>
        <v>0</v>
      </c>
      <c r="AE36" s="317">
        <f t="shared" si="44"/>
        <v>0</v>
      </c>
      <c r="AF36" s="317">
        <f t="shared" si="44"/>
        <v>0</v>
      </c>
      <c r="AG36" s="317">
        <f t="shared" si="44"/>
        <v>0</v>
      </c>
      <c r="AH36" s="317">
        <f t="shared" si="44"/>
        <v>0</v>
      </c>
      <c r="AI36" s="317">
        <f t="shared" si="44"/>
        <v>0</v>
      </c>
      <c r="AJ36" s="317">
        <f t="shared" si="44"/>
        <v>0</v>
      </c>
      <c r="AK36" s="317">
        <f t="shared" si="44"/>
        <v>0</v>
      </c>
      <c r="AL36" s="317">
        <f t="shared" si="44"/>
        <v>0</v>
      </c>
      <c r="AM36" s="317">
        <f t="shared" si="44"/>
        <v>0</v>
      </c>
      <c r="AN36" s="317">
        <f t="shared" si="44"/>
        <v>0</v>
      </c>
      <c r="AO36" s="317">
        <f t="shared" si="44"/>
        <v>0</v>
      </c>
      <c r="AP36" s="317">
        <f t="shared" si="44"/>
        <v>0</v>
      </c>
      <c r="AQ36" s="317">
        <f t="shared" si="44"/>
        <v>0</v>
      </c>
      <c r="AR36" s="317">
        <f t="shared" si="44"/>
        <v>0</v>
      </c>
      <c r="AS36" s="317">
        <f t="shared" si="44"/>
        <v>0</v>
      </c>
      <c r="AT36" s="317">
        <f t="shared" si="44"/>
        <v>0</v>
      </c>
      <c r="AU36" s="317">
        <f t="shared" si="44"/>
        <v>0</v>
      </c>
      <c r="AV36" s="317">
        <f t="shared" si="44"/>
        <v>0</v>
      </c>
      <c r="AW36" s="317">
        <f t="shared" si="44"/>
        <v>0</v>
      </c>
      <c r="AX36" s="317">
        <f t="shared" si="44"/>
        <v>0</v>
      </c>
      <c r="AY36" s="317">
        <f t="shared" si="44"/>
        <v>0</v>
      </c>
      <c r="AZ36" s="317">
        <f t="shared" si="44"/>
        <v>0</v>
      </c>
      <c r="BA36" s="317">
        <f t="shared" si="44"/>
        <v>0</v>
      </c>
      <c r="BB36" s="317">
        <f t="shared" si="44"/>
        <v>0</v>
      </c>
      <c r="BC36" s="317">
        <f t="shared" si="44"/>
        <v>0</v>
      </c>
      <c r="BD36" s="317">
        <f t="shared" si="44"/>
        <v>0</v>
      </c>
      <c r="BE36" s="317">
        <f t="shared" si="44"/>
        <v>0</v>
      </c>
      <c r="BF36" s="317">
        <f t="shared" si="44"/>
        <v>0</v>
      </c>
      <c r="BG36" s="317">
        <f t="shared" si="44"/>
        <v>0</v>
      </c>
      <c r="BH36" s="317">
        <f t="shared" si="44"/>
        <v>0</v>
      </c>
      <c r="BI36" s="317">
        <f t="shared" si="44"/>
        <v>0</v>
      </c>
      <c r="BJ36" s="317">
        <f t="shared" si="44"/>
        <v>0</v>
      </c>
      <c r="BK36" s="317">
        <f t="shared" si="44"/>
        <v>0</v>
      </c>
      <c r="BL36" s="317">
        <f t="shared" si="44"/>
        <v>0</v>
      </c>
      <c r="BM36" s="317">
        <f t="shared" si="44"/>
        <v>0</v>
      </c>
      <c r="BN36" s="317">
        <f t="shared" ref="BN36:CR36" si="45">BN21-BN35</f>
        <v>0</v>
      </c>
      <c r="BO36" s="317">
        <f t="shared" si="45"/>
        <v>0</v>
      </c>
      <c r="BP36" s="317">
        <f t="shared" si="45"/>
        <v>0</v>
      </c>
      <c r="BQ36" s="317">
        <f t="shared" si="45"/>
        <v>0</v>
      </c>
      <c r="BR36" s="317">
        <f t="shared" si="45"/>
        <v>0</v>
      </c>
      <c r="BS36" s="317">
        <f t="shared" si="45"/>
        <v>0</v>
      </c>
      <c r="BT36" s="317">
        <f t="shared" si="45"/>
        <v>0</v>
      </c>
      <c r="BU36" s="317">
        <f t="shared" si="45"/>
        <v>0</v>
      </c>
      <c r="BV36" s="317">
        <f t="shared" si="45"/>
        <v>0</v>
      </c>
      <c r="BW36" s="317">
        <f t="shared" si="45"/>
        <v>0</v>
      </c>
      <c r="BX36" s="317">
        <f t="shared" si="45"/>
        <v>0</v>
      </c>
      <c r="BY36" s="317">
        <f t="shared" si="45"/>
        <v>0</v>
      </c>
      <c r="BZ36" s="317">
        <f t="shared" si="45"/>
        <v>0</v>
      </c>
      <c r="CA36" s="317">
        <f t="shared" si="45"/>
        <v>0</v>
      </c>
      <c r="CB36" s="317">
        <f t="shared" si="45"/>
        <v>0</v>
      </c>
      <c r="CC36" s="317">
        <f t="shared" si="45"/>
        <v>0</v>
      </c>
      <c r="CD36" s="317">
        <f t="shared" si="45"/>
        <v>0</v>
      </c>
      <c r="CE36" s="317">
        <f t="shared" si="45"/>
        <v>0</v>
      </c>
      <c r="CF36" s="317">
        <f t="shared" si="45"/>
        <v>0</v>
      </c>
      <c r="CG36" s="317">
        <f t="shared" si="45"/>
        <v>0</v>
      </c>
      <c r="CH36" s="317">
        <f t="shared" si="45"/>
        <v>0</v>
      </c>
      <c r="CI36" s="317">
        <f t="shared" si="45"/>
        <v>0</v>
      </c>
      <c r="CJ36" s="317">
        <f t="shared" si="45"/>
        <v>0</v>
      </c>
      <c r="CK36" s="317">
        <f t="shared" si="45"/>
        <v>0</v>
      </c>
      <c r="CL36" s="317">
        <f t="shared" si="45"/>
        <v>0</v>
      </c>
      <c r="CM36" s="317">
        <f t="shared" si="45"/>
        <v>0</v>
      </c>
      <c r="CN36" s="317">
        <f t="shared" si="45"/>
        <v>0</v>
      </c>
      <c r="CO36" s="317">
        <f t="shared" si="45"/>
        <v>0</v>
      </c>
      <c r="CP36" s="317">
        <f t="shared" si="45"/>
        <v>0</v>
      </c>
      <c r="CQ36" s="317">
        <f t="shared" si="45"/>
        <v>0</v>
      </c>
      <c r="CR36" s="317">
        <f t="shared" si="45"/>
        <v>0</v>
      </c>
      <c r="CS36" s="317">
        <f t="shared" ref="CS36:FD36" si="46">CS21-CS35</f>
        <v>0</v>
      </c>
      <c r="CT36" s="317">
        <f t="shared" si="46"/>
        <v>0</v>
      </c>
      <c r="CU36" s="317">
        <f t="shared" si="46"/>
        <v>0</v>
      </c>
      <c r="CV36" s="317">
        <f t="shared" si="46"/>
        <v>0</v>
      </c>
      <c r="CW36" s="317">
        <f t="shared" si="46"/>
        <v>0</v>
      </c>
      <c r="CX36" s="317">
        <f t="shared" si="46"/>
        <v>0</v>
      </c>
      <c r="CY36" s="317">
        <f t="shared" si="46"/>
        <v>0</v>
      </c>
      <c r="CZ36" s="317">
        <f t="shared" si="46"/>
        <v>0</v>
      </c>
      <c r="DA36" s="317">
        <f t="shared" si="46"/>
        <v>0</v>
      </c>
      <c r="DB36" s="317">
        <f t="shared" si="46"/>
        <v>0</v>
      </c>
      <c r="DC36" s="317">
        <f t="shared" si="46"/>
        <v>0</v>
      </c>
      <c r="DD36" s="317">
        <f t="shared" si="46"/>
        <v>0</v>
      </c>
      <c r="DE36" s="317">
        <f t="shared" si="46"/>
        <v>0</v>
      </c>
      <c r="DF36" s="317">
        <f t="shared" si="46"/>
        <v>0</v>
      </c>
      <c r="DG36" s="317">
        <f t="shared" si="46"/>
        <v>0</v>
      </c>
      <c r="DH36" s="317">
        <f t="shared" si="46"/>
        <v>0</v>
      </c>
      <c r="DI36" s="317">
        <f t="shared" si="46"/>
        <v>0</v>
      </c>
      <c r="DJ36" s="317">
        <f t="shared" si="46"/>
        <v>0</v>
      </c>
      <c r="DK36" s="317">
        <f t="shared" si="46"/>
        <v>0</v>
      </c>
      <c r="DL36" s="317">
        <f t="shared" si="46"/>
        <v>0</v>
      </c>
      <c r="DM36" s="317">
        <f t="shared" si="46"/>
        <v>0</v>
      </c>
      <c r="DN36" s="317">
        <f t="shared" si="46"/>
        <v>0</v>
      </c>
      <c r="DO36" s="317">
        <f t="shared" si="46"/>
        <v>0</v>
      </c>
      <c r="DP36" s="317">
        <f t="shared" si="46"/>
        <v>0</v>
      </c>
      <c r="DQ36" s="317">
        <f t="shared" si="46"/>
        <v>0</v>
      </c>
      <c r="DR36" s="317">
        <f t="shared" si="46"/>
        <v>0</v>
      </c>
      <c r="DS36" s="317">
        <f t="shared" si="46"/>
        <v>0</v>
      </c>
      <c r="DT36" s="317">
        <f t="shared" si="46"/>
        <v>0</v>
      </c>
      <c r="DU36" s="317">
        <f t="shared" si="46"/>
        <v>0</v>
      </c>
      <c r="DV36" s="317">
        <f t="shared" si="46"/>
        <v>0</v>
      </c>
      <c r="DW36" s="317">
        <f t="shared" si="46"/>
        <v>0</v>
      </c>
      <c r="DX36" s="317">
        <f t="shared" si="46"/>
        <v>0</v>
      </c>
      <c r="DY36" s="317">
        <f t="shared" si="46"/>
        <v>0</v>
      </c>
      <c r="DZ36" s="317">
        <f t="shared" si="46"/>
        <v>0</v>
      </c>
      <c r="EA36" s="317">
        <f t="shared" si="46"/>
        <v>0</v>
      </c>
      <c r="EB36" s="317">
        <f t="shared" si="46"/>
        <v>0</v>
      </c>
      <c r="EC36" s="317">
        <f t="shared" si="46"/>
        <v>0</v>
      </c>
      <c r="ED36" s="317">
        <f t="shared" si="46"/>
        <v>0</v>
      </c>
      <c r="EE36" s="317">
        <f t="shared" si="46"/>
        <v>0</v>
      </c>
      <c r="EF36" s="317">
        <f t="shared" si="46"/>
        <v>0</v>
      </c>
      <c r="EG36" s="317">
        <f t="shared" si="46"/>
        <v>0</v>
      </c>
      <c r="EH36" s="317">
        <f t="shared" si="46"/>
        <v>0</v>
      </c>
      <c r="EI36" s="317">
        <f t="shared" si="46"/>
        <v>0</v>
      </c>
      <c r="EJ36" s="317">
        <f t="shared" si="46"/>
        <v>0</v>
      </c>
      <c r="EK36" s="317">
        <f t="shared" si="46"/>
        <v>0</v>
      </c>
      <c r="EL36" s="317">
        <f t="shared" si="46"/>
        <v>0</v>
      </c>
      <c r="EM36" s="317">
        <f t="shared" si="46"/>
        <v>0</v>
      </c>
      <c r="EN36" s="317">
        <f t="shared" si="46"/>
        <v>0</v>
      </c>
      <c r="EO36" s="317">
        <f t="shared" si="46"/>
        <v>0</v>
      </c>
      <c r="EP36" s="317">
        <f t="shared" si="46"/>
        <v>0</v>
      </c>
      <c r="EQ36" s="317">
        <f t="shared" si="46"/>
        <v>0</v>
      </c>
      <c r="ER36" s="317">
        <f t="shared" si="46"/>
        <v>0</v>
      </c>
      <c r="ES36" s="317">
        <f t="shared" si="46"/>
        <v>0</v>
      </c>
      <c r="ET36" s="317">
        <f t="shared" si="46"/>
        <v>0</v>
      </c>
      <c r="EU36" s="317">
        <f t="shared" si="46"/>
        <v>0</v>
      </c>
      <c r="EV36" s="317">
        <f t="shared" si="46"/>
        <v>0</v>
      </c>
      <c r="EW36" s="317">
        <f t="shared" si="46"/>
        <v>0</v>
      </c>
      <c r="EX36" s="317">
        <f t="shared" si="46"/>
        <v>0</v>
      </c>
      <c r="EY36" s="317">
        <f t="shared" si="46"/>
        <v>0</v>
      </c>
      <c r="EZ36" s="317">
        <f t="shared" si="46"/>
        <v>0</v>
      </c>
      <c r="FA36" s="317">
        <f t="shared" si="46"/>
        <v>0</v>
      </c>
      <c r="FB36" s="317">
        <f t="shared" si="46"/>
        <v>0</v>
      </c>
      <c r="FC36" s="317">
        <f t="shared" si="46"/>
        <v>0</v>
      </c>
      <c r="FD36" s="317">
        <f t="shared" si="46"/>
        <v>0</v>
      </c>
      <c r="FE36" s="317">
        <f t="shared" ref="FE36:GD36" si="47">FE21-FE35</f>
        <v>0</v>
      </c>
      <c r="FF36" s="317">
        <f t="shared" si="47"/>
        <v>0</v>
      </c>
      <c r="FG36" s="317">
        <f t="shared" si="47"/>
        <v>0</v>
      </c>
      <c r="FH36" s="317">
        <f t="shared" si="47"/>
        <v>0</v>
      </c>
      <c r="FI36" s="317">
        <f t="shared" si="47"/>
        <v>0</v>
      </c>
      <c r="FJ36" s="317">
        <f t="shared" si="47"/>
        <v>0</v>
      </c>
      <c r="FK36" s="317">
        <f t="shared" si="47"/>
        <v>0</v>
      </c>
      <c r="FL36" s="317">
        <f t="shared" si="47"/>
        <v>0</v>
      </c>
      <c r="FM36" s="317">
        <f t="shared" si="47"/>
        <v>0</v>
      </c>
      <c r="FN36" s="317">
        <f t="shared" si="47"/>
        <v>0</v>
      </c>
      <c r="FO36" s="317">
        <f t="shared" si="47"/>
        <v>0</v>
      </c>
      <c r="FP36" s="317">
        <f t="shared" si="47"/>
        <v>0</v>
      </c>
      <c r="FQ36" s="317">
        <f t="shared" si="47"/>
        <v>0</v>
      </c>
      <c r="FR36" s="317">
        <f t="shared" si="47"/>
        <v>0</v>
      </c>
      <c r="FS36" s="317">
        <f t="shared" si="47"/>
        <v>0</v>
      </c>
      <c r="FT36" s="317">
        <f t="shared" si="47"/>
        <v>0</v>
      </c>
      <c r="FU36" s="317">
        <f t="shared" si="47"/>
        <v>0</v>
      </c>
      <c r="FV36" s="317">
        <f t="shared" si="47"/>
        <v>0</v>
      </c>
      <c r="FW36" s="317">
        <f t="shared" si="47"/>
        <v>0</v>
      </c>
      <c r="FX36" s="317">
        <f t="shared" si="47"/>
        <v>0</v>
      </c>
      <c r="FY36" s="317">
        <f t="shared" si="47"/>
        <v>0</v>
      </c>
      <c r="FZ36" s="317">
        <f t="shared" si="47"/>
        <v>0</v>
      </c>
      <c r="GA36" s="317">
        <f t="shared" si="47"/>
        <v>0</v>
      </c>
      <c r="GB36" s="317">
        <f t="shared" si="47"/>
        <v>0</v>
      </c>
      <c r="GC36" s="317">
        <f t="shared" si="47"/>
        <v>0</v>
      </c>
      <c r="GD36" s="317">
        <f t="shared" si="47"/>
        <v>0</v>
      </c>
    </row>
    <row r="37" spans="1:3004" s="174" customFormat="1" ht="18" customHeight="1" thickTop="1" x14ac:dyDescent="0.25">
      <c r="A37" s="271"/>
      <c r="B37" s="264" t="s">
        <v>185</v>
      </c>
      <c r="C37" s="227"/>
      <c r="D37" s="227"/>
      <c r="E37" s="227"/>
      <c r="F37" s="227">
        <v>50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</row>
    <row r="38" spans="1:3004" s="171" customFormat="1" ht="18" customHeight="1" x14ac:dyDescent="0.25">
      <c r="A38" s="272"/>
      <c r="B38" s="252" t="s">
        <v>155</v>
      </c>
      <c r="C38" s="228"/>
      <c r="D38" s="228"/>
      <c r="E38" s="228"/>
      <c r="F38" s="228"/>
      <c r="G38" s="228">
        <v>-30</v>
      </c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</row>
    <row r="39" spans="1:3004" s="171" customFormat="1" ht="18" customHeight="1" x14ac:dyDescent="0.25">
      <c r="A39" s="272"/>
      <c r="B39" s="252" t="s">
        <v>180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  <c r="FF39" s="251"/>
      <c r="FG39" s="251"/>
      <c r="FH39" s="251"/>
      <c r="FI39" s="251"/>
      <c r="FJ39" s="251"/>
      <c r="FK39" s="251"/>
      <c r="FL39" s="251"/>
      <c r="FM39" s="251"/>
      <c r="FN39" s="251"/>
      <c r="FO39" s="251"/>
      <c r="FP39" s="251"/>
      <c r="FQ39" s="251"/>
      <c r="FR39" s="251"/>
      <c r="FS39" s="251"/>
      <c r="FT39" s="251"/>
      <c r="FU39" s="251"/>
      <c r="FV39" s="251"/>
      <c r="FW39" s="251"/>
      <c r="FX39" s="251"/>
      <c r="FY39" s="251"/>
      <c r="FZ39" s="251"/>
      <c r="GA39" s="251"/>
      <c r="GB39" s="251"/>
      <c r="GC39" s="251"/>
      <c r="GD39" s="251"/>
    </row>
    <row r="40" spans="1:3004" s="166" customFormat="1" ht="18" customHeight="1" x14ac:dyDescent="0.25">
      <c r="A40" s="271"/>
      <c r="B40" s="268" t="s">
        <v>181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</row>
    <row r="41" spans="1:3004" s="175" customFormat="1" ht="15.75" thickBot="1" x14ac:dyDescent="0.3">
      <c r="A41" s="273"/>
      <c r="B41" s="265" t="s">
        <v>212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</row>
    <row r="42" spans="1:3004" s="320" customFormat="1" ht="20.25" customHeight="1" thickTop="1" thickBot="1" x14ac:dyDescent="0.3">
      <c r="A42" s="298"/>
      <c r="B42" s="318" t="s">
        <v>186</v>
      </c>
      <c r="C42" s="319">
        <f t="shared" ref="C42:K42" si="48">SUM(C37:C41)</f>
        <v>0</v>
      </c>
      <c r="D42" s="319">
        <f t="shared" si="48"/>
        <v>0</v>
      </c>
      <c r="E42" s="319">
        <f t="shared" si="48"/>
        <v>0</v>
      </c>
      <c r="F42" s="319">
        <f t="shared" si="48"/>
        <v>50</v>
      </c>
      <c r="G42" s="319">
        <f t="shared" si="48"/>
        <v>-30</v>
      </c>
      <c r="H42" s="319">
        <f t="shared" si="48"/>
        <v>0</v>
      </c>
      <c r="I42" s="319">
        <f t="shared" si="48"/>
        <v>0</v>
      </c>
      <c r="J42" s="319">
        <f t="shared" si="48"/>
        <v>0</v>
      </c>
      <c r="K42" s="319">
        <f t="shared" si="48"/>
        <v>0</v>
      </c>
      <c r="L42" s="319">
        <f t="shared" ref="L42:R42" si="49">SUM(L37:L41)</f>
        <v>0</v>
      </c>
      <c r="M42" s="319">
        <f t="shared" si="49"/>
        <v>0</v>
      </c>
      <c r="N42" s="319">
        <f t="shared" si="49"/>
        <v>0</v>
      </c>
      <c r="O42" s="319">
        <f t="shared" si="49"/>
        <v>0</v>
      </c>
      <c r="P42" s="319">
        <f t="shared" si="49"/>
        <v>0</v>
      </c>
      <c r="Q42" s="319">
        <f t="shared" si="49"/>
        <v>0</v>
      </c>
      <c r="R42" s="319">
        <f t="shared" si="49"/>
        <v>0</v>
      </c>
      <c r="S42" s="319">
        <f t="shared" ref="S42:BM42" si="50">SUM(S37:S41)</f>
        <v>0</v>
      </c>
      <c r="T42" s="319">
        <f t="shared" si="50"/>
        <v>0</v>
      </c>
      <c r="U42" s="319">
        <f t="shared" si="50"/>
        <v>0</v>
      </c>
      <c r="V42" s="319">
        <f t="shared" si="50"/>
        <v>0</v>
      </c>
      <c r="W42" s="319">
        <f t="shared" si="50"/>
        <v>0</v>
      </c>
      <c r="X42" s="319">
        <f t="shared" si="50"/>
        <v>0</v>
      </c>
      <c r="Y42" s="319">
        <f t="shared" si="50"/>
        <v>0</v>
      </c>
      <c r="Z42" s="319">
        <f t="shared" si="50"/>
        <v>0</v>
      </c>
      <c r="AA42" s="319">
        <f t="shared" si="50"/>
        <v>0</v>
      </c>
      <c r="AB42" s="319">
        <f t="shared" si="50"/>
        <v>0</v>
      </c>
      <c r="AC42" s="319">
        <f t="shared" si="50"/>
        <v>0</v>
      </c>
      <c r="AD42" s="319">
        <f t="shared" si="50"/>
        <v>0</v>
      </c>
      <c r="AE42" s="319">
        <f t="shared" si="50"/>
        <v>0</v>
      </c>
      <c r="AF42" s="319">
        <f t="shared" si="50"/>
        <v>0</v>
      </c>
      <c r="AG42" s="319">
        <f t="shared" si="50"/>
        <v>0</v>
      </c>
      <c r="AH42" s="319">
        <f t="shared" si="50"/>
        <v>0</v>
      </c>
      <c r="AI42" s="319">
        <f t="shared" si="50"/>
        <v>0</v>
      </c>
      <c r="AJ42" s="319">
        <f t="shared" si="50"/>
        <v>0</v>
      </c>
      <c r="AK42" s="319">
        <f t="shared" si="50"/>
        <v>0</v>
      </c>
      <c r="AL42" s="319">
        <f t="shared" si="50"/>
        <v>0</v>
      </c>
      <c r="AM42" s="319">
        <f t="shared" si="50"/>
        <v>0</v>
      </c>
      <c r="AN42" s="319">
        <f t="shared" si="50"/>
        <v>0</v>
      </c>
      <c r="AO42" s="319">
        <f t="shared" si="50"/>
        <v>0</v>
      </c>
      <c r="AP42" s="319">
        <f t="shared" si="50"/>
        <v>0</v>
      </c>
      <c r="AQ42" s="319">
        <f t="shared" si="50"/>
        <v>0</v>
      </c>
      <c r="AR42" s="319">
        <f t="shared" si="50"/>
        <v>0</v>
      </c>
      <c r="AS42" s="319">
        <f t="shared" si="50"/>
        <v>0</v>
      </c>
      <c r="AT42" s="319">
        <f t="shared" si="50"/>
        <v>0</v>
      </c>
      <c r="AU42" s="319">
        <f t="shared" si="50"/>
        <v>0</v>
      </c>
      <c r="AV42" s="319">
        <f t="shared" si="50"/>
        <v>0</v>
      </c>
      <c r="AW42" s="319">
        <f t="shared" si="50"/>
        <v>0</v>
      </c>
      <c r="AX42" s="319">
        <f t="shared" si="50"/>
        <v>0</v>
      </c>
      <c r="AY42" s="319">
        <f t="shared" si="50"/>
        <v>0</v>
      </c>
      <c r="AZ42" s="319">
        <f t="shared" si="50"/>
        <v>0</v>
      </c>
      <c r="BA42" s="319">
        <f t="shared" si="50"/>
        <v>0</v>
      </c>
      <c r="BB42" s="319">
        <f t="shared" si="50"/>
        <v>0</v>
      </c>
      <c r="BC42" s="319">
        <f t="shared" si="50"/>
        <v>0</v>
      </c>
      <c r="BD42" s="319">
        <f t="shared" si="50"/>
        <v>0</v>
      </c>
      <c r="BE42" s="319">
        <f t="shared" si="50"/>
        <v>0</v>
      </c>
      <c r="BF42" s="319">
        <f t="shared" si="50"/>
        <v>0</v>
      </c>
      <c r="BG42" s="319">
        <f t="shared" si="50"/>
        <v>0</v>
      </c>
      <c r="BH42" s="319">
        <f t="shared" si="50"/>
        <v>0</v>
      </c>
      <c r="BI42" s="319">
        <f t="shared" si="50"/>
        <v>0</v>
      </c>
      <c r="BJ42" s="319">
        <f t="shared" si="50"/>
        <v>0</v>
      </c>
      <c r="BK42" s="319">
        <f t="shared" si="50"/>
        <v>0</v>
      </c>
      <c r="BL42" s="319">
        <f t="shared" si="50"/>
        <v>0</v>
      </c>
      <c r="BM42" s="319">
        <f t="shared" si="50"/>
        <v>0</v>
      </c>
      <c r="BN42" s="319">
        <f t="shared" ref="BN42:CR42" si="51">SUM(BN37:BN41)</f>
        <v>0</v>
      </c>
      <c r="BO42" s="319">
        <f t="shared" si="51"/>
        <v>0</v>
      </c>
      <c r="BP42" s="319">
        <f t="shared" si="51"/>
        <v>0</v>
      </c>
      <c r="BQ42" s="319">
        <f t="shared" si="51"/>
        <v>0</v>
      </c>
      <c r="BR42" s="319">
        <f t="shared" si="51"/>
        <v>0</v>
      </c>
      <c r="BS42" s="319">
        <f t="shared" si="51"/>
        <v>0</v>
      </c>
      <c r="BT42" s="319">
        <f t="shared" si="51"/>
        <v>0</v>
      </c>
      <c r="BU42" s="319">
        <f t="shared" si="51"/>
        <v>0</v>
      </c>
      <c r="BV42" s="319">
        <f t="shared" si="51"/>
        <v>0</v>
      </c>
      <c r="BW42" s="319">
        <f t="shared" si="51"/>
        <v>0</v>
      </c>
      <c r="BX42" s="319">
        <f t="shared" si="51"/>
        <v>0</v>
      </c>
      <c r="BY42" s="319">
        <f t="shared" si="51"/>
        <v>0</v>
      </c>
      <c r="BZ42" s="319">
        <f t="shared" si="51"/>
        <v>0</v>
      </c>
      <c r="CA42" s="319">
        <f t="shared" si="51"/>
        <v>0</v>
      </c>
      <c r="CB42" s="319">
        <f t="shared" si="51"/>
        <v>0</v>
      </c>
      <c r="CC42" s="319">
        <f t="shared" si="51"/>
        <v>0</v>
      </c>
      <c r="CD42" s="319">
        <f t="shared" si="51"/>
        <v>0</v>
      </c>
      <c r="CE42" s="319">
        <f t="shared" si="51"/>
        <v>0</v>
      </c>
      <c r="CF42" s="319">
        <f t="shared" si="51"/>
        <v>0</v>
      </c>
      <c r="CG42" s="319">
        <f t="shared" si="51"/>
        <v>0</v>
      </c>
      <c r="CH42" s="319">
        <f t="shared" si="51"/>
        <v>0</v>
      </c>
      <c r="CI42" s="319">
        <f t="shared" si="51"/>
        <v>0</v>
      </c>
      <c r="CJ42" s="319">
        <f t="shared" si="51"/>
        <v>0</v>
      </c>
      <c r="CK42" s="319">
        <f t="shared" si="51"/>
        <v>0</v>
      </c>
      <c r="CL42" s="319">
        <f t="shared" si="51"/>
        <v>0</v>
      </c>
      <c r="CM42" s="319">
        <f t="shared" si="51"/>
        <v>0</v>
      </c>
      <c r="CN42" s="319">
        <f t="shared" si="51"/>
        <v>0</v>
      </c>
      <c r="CO42" s="319">
        <f t="shared" si="51"/>
        <v>0</v>
      </c>
      <c r="CP42" s="319">
        <f t="shared" si="51"/>
        <v>0</v>
      </c>
      <c r="CQ42" s="319">
        <f t="shared" si="51"/>
        <v>0</v>
      </c>
      <c r="CR42" s="319">
        <f t="shared" si="51"/>
        <v>0</v>
      </c>
      <c r="CS42" s="319">
        <f t="shared" ref="CS42:FD42" si="52">SUM(CS37:CS41)</f>
        <v>0</v>
      </c>
      <c r="CT42" s="319">
        <f t="shared" si="52"/>
        <v>0</v>
      </c>
      <c r="CU42" s="319">
        <f t="shared" si="52"/>
        <v>0</v>
      </c>
      <c r="CV42" s="319">
        <f t="shared" si="52"/>
        <v>0</v>
      </c>
      <c r="CW42" s="319">
        <f t="shared" si="52"/>
        <v>0</v>
      </c>
      <c r="CX42" s="319">
        <f t="shared" si="52"/>
        <v>0</v>
      </c>
      <c r="CY42" s="319">
        <f t="shared" si="52"/>
        <v>0</v>
      </c>
      <c r="CZ42" s="319">
        <f t="shared" si="52"/>
        <v>0</v>
      </c>
      <c r="DA42" s="319">
        <f t="shared" si="52"/>
        <v>0</v>
      </c>
      <c r="DB42" s="319">
        <f t="shared" si="52"/>
        <v>0</v>
      </c>
      <c r="DC42" s="319">
        <f t="shared" si="52"/>
        <v>0</v>
      </c>
      <c r="DD42" s="319">
        <f t="shared" si="52"/>
        <v>0</v>
      </c>
      <c r="DE42" s="319">
        <f t="shared" si="52"/>
        <v>0</v>
      </c>
      <c r="DF42" s="319">
        <f t="shared" si="52"/>
        <v>0</v>
      </c>
      <c r="DG42" s="319">
        <f t="shared" si="52"/>
        <v>0</v>
      </c>
      <c r="DH42" s="319">
        <f t="shared" si="52"/>
        <v>0</v>
      </c>
      <c r="DI42" s="319">
        <f t="shared" si="52"/>
        <v>0</v>
      </c>
      <c r="DJ42" s="319">
        <f t="shared" si="52"/>
        <v>0</v>
      </c>
      <c r="DK42" s="319">
        <f t="shared" si="52"/>
        <v>0</v>
      </c>
      <c r="DL42" s="319">
        <f t="shared" si="52"/>
        <v>0</v>
      </c>
      <c r="DM42" s="319">
        <f t="shared" si="52"/>
        <v>0</v>
      </c>
      <c r="DN42" s="319">
        <f t="shared" si="52"/>
        <v>0</v>
      </c>
      <c r="DO42" s="319">
        <f t="shared" si="52"/>
        <v>0</v>
      </c>
      <c r="DP42" s="319">
        <f t="shared" si="52"/>
        <v>0</v>
      </c>
      <c r="DQ42" s="319">
        <f t="shared" si="52"/>
        <v>0</v>
      </c>
      <c r="DR42" s="319">
        <f t="shared" si="52"/>
        <v>0</v>
      </c>
      <c r="DS42" s="319">
        <f t="shared" si="52"/>
        <v>0</v>
      </c>
      <c r="DT42" s="319">
        <f t="shared" si="52"/>
        <v>0</v>
      </c>
      <c r="DU42" s="319">
        <f t="shared" si="52"/>
        <v>0</v>
      </c>
      <c r="DV42" s="319">
        <f t="shared" si="52"/>
        <v>0</v>
      </c>
      <c r="DW42" s="319">
        <f t="shared" si="52"/>
        <v>0</v>
      </c>
      <c r="DX42" s="319">
        <f t="shared" si="52"/>
        <v>0</v>
      </c>
      <c r="DY42" s="319">
        <f t="shared" si="52"/>
        <v>0</v>
      </c>
      <c r="DZ42" s="319">
        <f t="shared" si="52"/>
        <v>0</v>
      </c>
      <c r="EA42" s="319">
        <f t="shared" si="52"/>
        <v>0</v>
      </c>
      <c r="EB42" s="319">
        <f t="shared" si="52"/>
        <v>0</v>
      </c>
      <c r="EC42" s="319">
        <f t="shared" si="52"/>
        <v>0</v>
      </c>
      <c r="ED42" s="319">
        <f t="shared" si="52"/>
        <v>0</v>
      </c>
      <c r="EE42" s="319">
        <f t="shared" si="52"/>
        <v>0</v>
      </c>
      <c r="EF42" s="319">
        <f t="shared" si="52"/>
        <v>0</v>
      </c>
      <c r="EG42" s="319">
        <f t="shared" si="52"/>
        <v>0</v>
      </c>
      <c r="EH42" s="319">
        <f t="shared" si="52"/>
        <v>0</v>
      </c>
      <c r="EI42" s="319">
        <f t="shared" si="52"/>
        <v>0</v>
      </c>
      <c r="EJ42" s="319">
        <f t="shared" si="52"/>
        <v>0</v>
      </c>
      <c r="EK42" s="319">
        <f t="shared" si="52"/>
        <v>0</v>
      </c>
      <c r="EL42" s="319">
        <f t="shared" si="52"/>
        <v>0</v>
      </c>
      <c r="EM42" s="319">
        <f t="shared" si="52"/>
        <v>0</v>
      </c>
      <c r="EN42" s="319">
        <f t="shared" si="52"/>
        <v>0</v>
      </c>
      <c r="EO42" s="319">
        <f t="shared" si="52"/>
        <v>0</v>
      </c>
      <c r="EP42" s="319">
        <f t="shared" si="52"/>
        <v>0</v>
      </c>
      <c r="EQ42" s="319">
        <f t="shared" si="52"/>
        <v>0</v>
      </c>
      <c r="ER42" s="319">
        <f t="shared" si="52"/>
        <v>0</v>
      </c>
      <c r="ES42" s="319">
        <f t="shared" si="52"/>
        <v>0</v>
      </c>
      <c r="ET42" s="319">
        <f t="shared" si="52"/>
        <v>0</v>
      </c>
      <c r="EU42" s="319">
        <f t="shared" si="52"/>
        <v>0</v>
      </c>
      <c r="EV42" s="319">
        <f t="shared" si="52"/>
        <v>0</v>
      </c>
      <c r="EW42" s="319">
        <f t="shared" si="52"/>
        <v>0</v>
      </c>
      <c r="EX42" s="319">
        <f t="shared" si="52"/>
        <v>0</v>
      </c>
      <c r="EY42" s="319">
        <f t="shared" si="52"/>
        <v>0</v>
      </c>
      <c r="EZ42" s="319">
        <f t="shared" si="52"/>
        <v>0</v>
      </c>
      <c r="FA42" s="319">
        <f t="shared" si="52"/>
        <v>0</v>
      </c>
      <c r="FB42" s="319">
        <f t="shared" si="52"/>
        <v>0</v>
      </c>
      <c r="FC42" s="319">
        <f t="shared" si="52"/>
        <v>0</v>
      </c>
      <c r="FD42" s="319">
        <f t="shared" si="52"/>
        <v>0</v>
      </c>
      <c r="FE42" s="319">
        <f t="shared" ref="FE42:GD42" si="53">SUM(FE37:FE41)</f>
        <v>0</v>
      </c>
      <c r="FF42" s="319">
        <f t="shared" si="53"/>
        <v>0</v>
      </c>
      <c r="FG42" s="319">
        <f t="shared" si="53"/>
        <v>0</v>
      </c>
      <c r="FH42" s="319">
        <f t="shared" si="53"/>
        <v>0</v>
      </c>
      <c r="FI42" s="319">
        <f t="shared" si="53"/>
        <v>0</v>
      </c>
      <c r="FJ42" s="319">
        <f t="shared" si="53"/>
        <v>0</v>
      </c>
      <c r="FK42" s="319">
        <f t="shared" si="53"/>
        <v>0</v>
      </c>
      <c r="FL42" s="319">
        <f t="shared" si="53"/>
        <v>0</v>
      </c>
      <c r="FM42" s="319">
        <f t="shared" si="53"/>
        <v>0</v>
      </c>
      <c r="FN42" s="319">
        <f t="shared" si="53"/>
        <v>0</v>
      </c>
      <c r="FO42" s="319">
        <f t="shared" si="53"/>
        <v>0</v>
      </c>
      <c r="FP42" s="319">
        <f t="shared" si="53"/>
        <v>0</v>
      </c>
      <c r="FQ42" s="319">
        <f t="shared" si="53"/>
        <v>0</v>
      </c>
      <c r="FR42" s="319">
        <f t="shared" si="53"/>
        <v>0</v>
      </c>
      <c r="FS42" s="319">
        <f t="shared" si="53"/>
        <v>0</v>
      </c>
      <c r="FT42" s="319">
        <f t="shared" si="53"/>
        <v>0</v>
      </c>
      <c r="FU42" s="319">
        <f t="shared" si="53"/>
        <v>0</v>
      </c>
      <c r="FV42" s="319">
        <f t="shared" si="53"/>
        <v>0</v>
      </c>
      <c r="FW42" s="319">
        <f t="shared" si="53"/>
        <v>0</v>
      </c>
      <c r="FX42" s="319">
        <f t="shared" si="53"/>
        <v>0</v>
      </c>
      <c r="FY42" s="319">
        <f t="shared" si="53"/>
        <v>0</v>
      </c>
      <c r="FZ42" s="319">
        <f t="shared" si="53"/>
        <v>0</v>
      </c>
      <c r="GA42" s="319">
        <f t="shared" si="53"/>
        <v>0</v>
      </c>
      <c r="GB42" s="319">
        <f t="shared" si="53"/>
        <v>0</v>
      </c>
      <c r="GC42" s="319">
        <f t="shared" si="53"/>
        <v>0</v>
      </c>
      <c r="GD42" s="319">
        <f t="shared" si="53"/>
        <v>0</v>
      </c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  <c r="AMF42" s="25"/>
      <c r="AMG42" s="25"/>
      <c r="AMH42" s="25"/>
      <c r="AMI42" s="25"/>
      <c r="AMJ42" s="25"/>
      <c r="AMK42" s="25"/>
      <c r="AML42" s="25"/>
      <c r="AMM42" s="25"/>
      <c r="AMN42" s="25"/>
      <c r="AMO42" s="25"/>
      <c r="AMP42" s="25"/>
      <c r="AMQ42" s="25"/>
      <c r="AMR42" s="25"/>
      <c r="AMS42" s="25"/>
      <c r="AMT42" s="25"/>
      <c r="AMU42" s="25"/>
      <c r="AMV42" s="25"/>
      <c r="AMW42" s="25"/>
      <c r="AMX42" s="25"/>
      <c r="AMY42" s="25"/>
      <c r="AMZ42" s="25"/>
      <c r="ANA42" s="25"/>
      <c r="ANB42" s="25"/>
      <c r="ANC42" s="25"/>
      <c r="AND42" s="25"/>
      <c r="ANE42" s="25"/>
      <c r="ANF42" s="25"/>
      <c r="ANG42" s="25"/>
      <c r="ANH42" s="25"/>
      <c r="ANI42" s="25"/>
      <c r="ANJ42" s="25"/>
      <c r="ANK42" s="25"/>
      <c r="ANL42" s="25"/>
      <c r="ANM42" s="25"/>
      <c r="ANN42" s="25"/>
      <c r="ANO42" s="25"/>
      <c r="ANP42" s="25"/>
      <c r="ANQ42" s="25"/>
      <c r="ANR42" s="25"/>
      <c r="ANS42" s="25"/>
      <c r="ANT42" s="25"/>
      <c r="ANU42" s="25"/>
      <c r="ANV42" s="25"/>
      <c r="ANW42" s="25"/>
      <c r="ANX42" s="25"/>
      <c r="ANY42" s="25"/>
      <c r="ANZ42" s="25"/>
      <c r="AOA42" s="25"/>
      <c r="AOB42" s="25"/>
      <c r="AOC42" s="25"/>
      <c r="AOD42" s="25"/>
      <c r="AOE42" s="25"/>
      <c r="AOF42" s="25"/>
      <c r="AOG42" s="25"/>
      <c r="AOH42" s="25"/>
      <c r="AOI42" s="25"/>
      <c r="AOJ42" s="25"/>
      <c r="AOK42" s="25"/>
      <c r="AOL42" s="25"/>
      <c r="AOM42" s="25"/>
      <c r="AON42" s="25"/>
      <c r="AOO42" s="25"/>
      <c r="AOP42" s="25"/>
      <c r="AOQ42" s="25"/>
      <c r="AOR42" s="25"/>
      <c r="AOS42" s="25"/>
      <c r="AOT42" s="25"/>
      <c r="AOU42" s="25"/>
      <c r="AOV42" s="25"/>
      <c r="AOW42" s="25"/>
      <c r="AOX42" s="25"/>
      <c r="AOY42" s="25"/>
      <c r="AOZ42" s="25"/>
      <c r="APA42" s="25"/>
      <c r="APB42" s="25"/>
      <c r="APC42" s="25"/>
      <c r="APD42" s="25"/>
      <c r="APE42" s="25"/>
      <c r="APF42" s="25"/>
      <c r="APG42" s="25"/>
      <c r="APH42" s="25"/>
      <c r="API42" s="25"/>
      <c r="APJ42" s="25"/>
      <c r="APK42" s="25"/>
      <c r="APL42" s="25"/>
      <c r="APM42" s="25"/>
      <c r="APN42" s="25"/>
      <c r="APO42" s="25"/>
      <c r="APP42" s="25"/>
      <c r="APQ42" s="25"/>
      <c r="APR42" s="25"/>
      <c r="APS42" s="25"/>
      <c r="APT42" s="25"/>
      <c r="APU42" s="25"/>
      <c r="APV42" s="25"/>
      <c r="APW42" s="25"/>
      <c r="APX42" s="25"/>
      <c r="APY42" s="25"/>
      <c r="APZ42" s="25"/>
      <c r="AQA42" s="25"/>
      <c r="AQB42" s="25"/>
      <c r="AQC42" s="25"/>
      <c r="AQD42" s="25"/>
      <c r="AQE42" s="25"/>
      <c r="AQF42" s="25"/>
      <c r="AQG42" s="25"/>
      <c r="AQH42" s="25"/>
      <c r="AQI42" s="25"/>
      <c r="AQJ42" s="25"/>
      <c r="AQK42" s="25"/>
      <c r="AQL42" s="25"/>
      <c r="AQM42" s="25"/>
      <c r="AQN42" s="25"/>
      <c r="AQO42" s="25"/>
      <c r="AQP42" s="25"/>
      <c r="AQQ42" s="25"/>
      <c r="AQR42" s="25"/>
      <c r="AQS42" s="25"/>
      <c r="AQT42" s="25"/>
      <c r="AQU42" s="25"/>
      <c r="AQV42" s="25"/>
      <c r="AQW42" s="25"/>
      <c r="AQX42" s="25"/>
      <c r="AQY42" s="25"/>
      <c r="AQZ42" s="25"/>
      <c r="ARA42" s="25"/>
      <c r="ARB42" s="25"/>
      <c r="ARC42" s="25"/>
      <c r="ARD42" s="25"/>
      <c r="ARE42" s="25"/>
      <c r="ARF42" s="25"/>
      <c r="ARG42" s="25"/>
      <c r="ARH42" s="25"/>
      <c r="ARI42" s="25"/>
      <c r="ARJ42" s="25"/>
      <c r="ARK42" s="25"/>
      <c r="ARL42" s="25"/>
      <c r="ARM42" s="25"/>
      <c r="ARN42" s="25"/>
      <c r="ARO42" s="25"/>
      <c r="ARP42" s="25"/>
      <c r="ARQ42" s="25"/>
      <c r="ARR42" s="25"/>
      <c r="ARS42" s="25"/>
      <c r="ART42" s="25"/>
      <c r="ARU42" s="25"/>
      <c r="ARV42" s="25"/>
      <c r="ARW42" s="25"/>
      <c r="ARX42" s="25"/>
      <c r="ARY42" s="25"/>
      <c r="ARZ42" s="25"/>
      <c r="ASA42" s="25"/>
      <c r="ASB42" s="25"/>
      <c r="ASC42" s="25"/>
      <c r="ASD42" s="25"/>
      <c r="ASE42" s="25"/>
      <c r="ASF42" s="25"/>
      <c r="ASG42" s="25"/>
      <c r="ASH42" s="25"/>
      <c r="ASI42" s="25"/>
      <c r="ASJ42" s="25"/>
      <c r="ASK42" s="25"/>
      <c r="ASL42" s="25"/>
      <c r="ASM42" s="25"/>
      <c r="ASN42" s="25"/>
      <c r="ASO42" s="25"/>
      <c r="ASP42" s="25"/>
      <c r="ASQ42" s="25"/>
      <c r="ASR42" s="25"/>
      <c r="ASS42" s="25"/>
      <c r="AST42" s="25"/>
      <c r="ASU42" s="25"/>
      <c r="ASV42" s="25"/>
      <c r="ASW42" s="25"/>
      <c r="ASX42" s="25"/>
      <c r="ASY42" s="25"/>
      <c r="ASZ42" s="25"/>
      <c r="ATA42" s="25"/>
      <c r="ATB42" s="25"/>
      <c r="ATC42" s="25"/>
      <c r="ATD42" s="25"/>
      <c r="ATE42" s="25"/>
      <c r="ATF42" s="25"/>
      <c r="ATG42" s="25"/>
      <c r="ATH42" s="25"/>
      <c r="ATI42" s="25"/>
      <c r="ATJ42" s="25"/>
      <c r="ATK42" s="25"/>
      <c r="ATL42" s="25"/>
      <c r="ATM42" s="25"/>
      <c r="ATN42" s="25"/>
      <c r="ATO42" s="25"/>
      <c r="ATP42" s="25"/>
      <c r="ATQ42" s="25"/>
      <c r="ATR42" s="25"/>
      <c r="ATS42" s="25"/>
      <c r="ATT42" s="25"/>
      <c r="ATU42" s="25"/>
      <c r="ATV42" s="25"/>
      <c r="ATW42" s="25"/>
      <c r="ATX42" s="25"/>
      <c r="ATY42" s="25"/>
      <c r="ATZ42" s="25"/>
      <c r="AUA42" s="25"/>
      <c r="AUB42" s="25"/>
      <c r="AUC42" s="25"/>
      <c r="AUD42" s="25"/>
      <c r="AUE42" s="25"/>
      <c r="AUF42" s="25"/>
      <c r="AUG42" s="25"/>
      <c r="AUH42" s="25"/>
      <c r="AUI42" s="25"/>
      <c r="AUJ42" s="25"/>
      <c r="AUK42" s="25"/>
      <c r="AUL42" s="25"/>
      <c r="AUM42" s="25"/>
      <c r="AUN42" s="25"/>
      <c r="AUO42" s="25"/>
      <c r="AUP42" s="25"/>
      <c r="AUQ42" s="25"/>
      <c r="AUR42" s="25"/>
      <c r="AUS42" s="25"/>
      <c r="AUT42" s="25"/>
      <c r="AUU42" s="25"/>
      <c r="AUV42" s="25"/>
      <c r="AUW42" s="25"/>
      <c r="AUX42" s="25"/>
      <c r="AUY42" s="25"/>
      <c r="AUZ42" s="25"/>
      <c r="AVA42" s="25"/>
      <c r="AVB42" s="25"/>
      <c r="AVC42" s="25"/>
      <c r="AVD42" s="25"/>
      <c r="AVE42" s="25"/>
      <c r="AVF42" s="25"/>
      <c r="AVG42" s="25"/>
      <c r="AVH42" s="25"/>
      <c r="AVI42" s="25"/>
      <c r="AVJ42" s="25"/>
      <c r="AVK42" s="25"/>
      <c r="AVL42" s="25"/>
      <c r="AVM42" s="25"/>
      <c r="AVN42" s="25"/>
      <c r="AVO42" s="25"/>
      <c r="AVP42" s="25"/>
      <c r="AVQ42" s="25"/>
      <c r="AVR42" s="25"/>
      <c r="AVS42" s="25"/>
      <c r="AVT42" s="25"/>
      <c r="AVU42" s="25"/>
      <c r="AVV42" s="25"/>
      <c r="AVW42" s="25"/>
      <c r="AVX42" s="25"/>
      <c r="AVY42" s="25"/>
      <c r="AVZ42" s="25"/>
      <c r="AWA42" s="25"/>
      <c r="AWB42" s="25"/>
      <c r="AWC42" s="25"/>
      <c r="AWD42" s="25"/>
      <c r="AWE42" s="25"/>
      <c r="AWF42" s="25"/>
      <c r="AWG42" s="25"/>
      <c r="AWH42" s="25"/>
      <c r="AWI42" s="25"/>
      <c r="AWJ42" s="25"/>
      <c r="AWK42" s="25"/>
      <c r="AWL42" s="25"/>
      <c r="AWM42" s="25"/>
      <c r="AWN42" s="25"/>
      <c r="AWO42" s="25"/>
      <c r="AWP42" s="25"/>
      <c r="AWQ42" s="25"/>
      <c r="AWR42" s="25"/>
      <c r="AWS42" s="25"/>
      <c r="AWT42" s="25"/>
      <c r="AWU42" s="25"/>
      <c r="AWV42" s="25"/>
      <c r="AWW42" s="25"/>
      <c r="AWX42" s="25"/>
      <c r="AWY42" s="25"/>
      <c r="AWZ42" s="25"/>
      <c r="AXA42" s="25"/>
      <c r="AXB42" s="25"/>
      <c r="AXC42" s="25"/>
      <c r="AXD42" s="25"/>
      <c r="AXE42" s="25"/>
      <c r="AXF42" s="25"/>
      <c r="AXG42" s="25"/>
      <c r="AXH42" s="25"/>
      <c r="AXI42" s="25"/>
      <c r="AXJ42" s="25"/>
      <c r="AXK42" s="25"/>
      <c r="AXL42" s="25"/>
      <c r="AXM42" s="25"/>
      <c r="AXN42" s="25"/>
      <c r="AXO42" s="25"/>
      <c r="AXP42" s="25"/>
      <c r="AXQ42" s="25"/>
      <c r="AXR42" s="25"/>
      <c r="AXS42" s="25"/>
      <c r="AXT42" s="25"/>
      <c r="AXU42" s="25"/>
      <c r="AXV42" s="25"/>
      <c r="AXW42" s="25"/>
      <c r="AXX42" s="25"/>
      <c r="AXY42" s="25"/>
      <c r="AXZ42" s="25"/>
      <c r="AYA42" s="25"/>
      <c r="AYB42" s="25"/>
      <c r="AYC42" s="25"/>
      <c r="AYD42" s="25"/>
      <c r="AYE42" s="25"/>
      <c r="AYF42" s="25"/>
      <c r="AYG42" s="25"/>
      <c r="AYH42" s="25"/>
      <c r="AYI42" s="25"/>
      <c r="AYJ42" s="25"/>
      <c r="AYK42" s="25"/>
      <c r="AYL42" s="25"/>
      <c r="AYM42" s="25"/>
      <c r="AYN42" s="25"/>
      <c r="AYO42" s="25"/>
      <c r="AYP42" s="25"/>
      <c r="AYQ42" s="25"/>
      <c r="AYR42" s="25"/>
      <c r="AYS42" s="25"/>
      <c r="AYT42" s="25"/>
      <c r="AYU42" s="25"/>
      <c r="AYV42" s="25"/>
      <c r="AYW42" s="25"/>
      <c r="AYX42" s="25"/>
      <c r="AYY42" s="25"/>
      <c r="AYZ42" s="25"/>
      <c r="AZA42" s="25"/>
      <c r="AZB42" s="25"/>
      <c r="AZC42" s="25"/>
      <c r="AZD42" s="25"/>
      <c r="AZE42" s="25"/>
      <c r="AZF42" s="25"/>
      <c r="AZG42" s="25"/>
      <c r="AZH42" s="25"/>
      <c r="AZI42" s="25"/>
      <c r="AZJ42" s="25"/>
      <c r="AZK42" s="25"/>
      <c r="AZL42" s="25"/>
      <c r="AZM42" s="25"/>
      <c r="AZN42" s="25"/>
      <c r="AZO42" s="25"/>
      <c r="AZP42" s="25"/>
      <c r="AZQ42" s="25"/>
      <c r="AZR42" s="25"/>
      <c r="AZS42" s="25"/>
      <c r="AZT42" s="25"/>
      <c r="AZU42" s="25"/>
      <c r="AZV42" s="25"/>
      <c r="AZW42" s="25"/>
      <c r="AZX42" s="25"/>
      <c r="AZY42" s="25"/>
      <c r="AZZ42" s="25"/>
      <c r="BAA42" s="25"/>
      <c r="BAB42" s="25"/>
      <c r="BAC42" s="25"/>
      <c r="BAD42" s="25"/>
      <c r="BAE42" s="25"/>
      <c r="BAF42" s="25"/>
      <c r="BAG42" s="25"/>
      <c r="BAH42" s="25"/>
      <c r="BAI42" s="25"/>
      <c r="BAJ42" s="25"/>
      <c r="BAK42" s="25"/>
      <c r="BAL42" s="25"/>
      <c r="BAM42" s="25"/>
      <c r="BAN42" s="25"/>
      <c r="BAO42" s="25"/>
      <c r="BAP42" s="25"/>
      <c r="BAQ42" s="25"/>
      <c r="BAR42" s="25"/>
      <c r="BAS42" s="25"/>
      <c r="BAT42" s="25"/>
      <c r="BAU42" s="25"/>
      <c r="BAV42" s="25"/>
      <c r="BAW42" s="25"/>
      <c r="BAX42" s="25"/>
      <c r="BAY42" s="25"/>
      <c r="BAZ42" s="25"/>
      <c r="BBA42" s="25"/>
      <c r="BBB42" s="25"/>
      <c r="BBC42" s="25"/>
      <c r="BBD42" s="25"/>
      <c r="BBE42" s="25"/>
      <c r="BBF42" s="25"/>
      <c r="BBG42" s="25"/>
      <c r="BBH42" s="25"/>
      <c r="BBI42" s="25"/>
      <c r="BBJ42" s="25"/>
      <c r="BBK42" s="25"/>
      <c r="BBL42" s="25"/>
      <c r="BBM42" s="25"/>
      <c r="BBN42" s="25"/>
      <c r="BBO42" s="25"/>
      <c r="BBP42" s="25"/>
      <c r="BBQ42" s="25"/>
      <c r="BBR42" s="25"/>
      <c r="BBS42" s="25"/>
      <c r="BBT42" s="25"/>
      <c r="BBU42" s="25"/>
      <c r="BBV42" s="25"/>
      <c r="BBW42" s="25"/>
      <c r="BBX42" s="25"/>
      <c r="BBY42" s="25"/>
      <c r="BBZ42" s="25"/>
      <c r="BCA42" s="25"/>
      <c r="BCB42" s="25"/>
      <c r="BCC42" s="25"/>
      <c r="BCD42" s="25"/>
      <c r="BCE42" s="25"/>
      <c r="BCF42" s="25"/>
      <c r="BCG42" s="25"/>
      <c r="BCH42" s="25"/>
      <c r="BCI42" s="25"/>
      <c r="BCJ42" s="25"/>
      <c r="BCK42" s="25"/>
      <c r="BCL42" s="25"/>
      <c r="BCM42" s="25"/>
      <c r="BCN42" s="25"/>
      <c r="BCO42" s="25"/>
      <c r="BCP42" s="25"/>
      <c r="BCQ42" s="25"/>
      <c r="BCR42" s="25"/>
      <c r="BCS42" s="25"/>
      <c r="BCT42" s="25"/>
      <c r="BCU42" s="25"/>
      <c r="BCV42" s="25"/>
      <c r="BCW42" s="25"/>
      <c r="BCX42" s="25"/>
      <c r="BCY42" s="25"/>
      <c r="BCZ42" s="25"/>
      <c r="BDA42" s="25"/>
      <c r="BDB42" s="25"/>
      <c r="BDC42" s="25"/>
      <c r="BDD42" s="25"/>
      <c r="BDE42" s="25"/>
      <c r="BDF42" s="25"/>
      <c r="BDG42" s="25"/>
      <c r="BDH42" s="25"/>
      <c r="BDI42" s="25"/>
      <c r="BDJ42" s="25"/>
      <c r="BDK42" s="25"/>
      <c r="BDL42" s="25"/>
      <c r="BDM42" s="25"/>
      <c r="BDN42" s="25"/>
      <c r="BDO42" s="25"/>
      <c r="BDP42" s="25"/>
      <c r="BDQ42" s="25"/>
      <c r="BDR42" s="25"/>
      <c r="BDS42" s="25"/>
      <c r="BDT42" s="25"/>
      <c r="BDU42" s="25"/>
      <c r="BDV42" s="25"/>
      <c r="BDW42" s="25"/>
      <c r="BDX42" s="25"/>
      <c r="BDY42" s="25"/>
      <c r="BDZ42" s="25"/>
      <c r="BEA42" s="25"/>
      <c r="BEB42" s="25"/>
      <c r="BEC42" s="25"/>
      <c r="BED42" s="25"/>
      <c r="BEE42" s="25"/>
      <c r="BEF42" s="25"/>
      <c r="BEG42" s="25"/>
      <c r="BEH42" s="25"/>
      <c r="BEI42" s="25"/>
      <c r="BEJ42" s="25"/>
      <c r="BEK42" s="25"/>
      <c r="BEL42" s="25"/>
      <c r="BEM42" s="25"/>
      <c r="BEN42" s="25"/>
      <c r="BEO42" s="25"/>
      <c r="BEP42" s="25"/>
      <c r="BEQ42" s="25"/>
      <c r="BER42" s="25"/>
      <c r="BES42" s="25"/>
      <c r="BET42" s="25"/>
      <c r="BEU42" s="25"/>
      <c r="BEV42" s="25"/>
      <c r="BEW42" s="25"/>
      <c r="BEX42" s="25"/>
      <c r="BEY42" s="25"/>
      <c r="BEZ42" s="25"/>
      <c r="BFA42" s="25"/>
      <c r="BFB42" s="25"/>
      <c r="BFC42" s="25"/>
      <c r="BFD42" s="25"/>
      <c r="BFE42" s="25"/>
      <c r="BFF42" s="25"/>
      <c r="BFG42" s="25"/>
      <c r="BFH42" s="25"/>
      <c r="BFI42" s="25"/>
      <c r="BFJ42" s="25"/>
      <c r="BFK42" s="25"/>
      <c r="BFL42" s="25"/>
      <c r="BFM42" s="25"/>
      <c r="BFN42" s="25"/>
      <c r="BFO42" s="25"/>
      <c r="BFP42" s="25"/>
      <c r="BFQ42" s="25"/>
      <c r="BFR42" s="25"/>
      <c r="BFS42" s="25"/>
      <c r="BFT42" s="25"/>
      <c r="BFU42" s="25"/>
      <c r="BFV42" s="25"/>
      <c r="BFW42" s="25"/>
      <c r="BFX42" s="25"/>
      <c r="BFY42" s="25"/>
      <c r="BFZ42" s="25"/>
      <c r="BGA42" s="25"/>
      <c r="BGB42" s="25"/>
      <c r="BGC42" s="25"/>
      <c r="BGD42" s="25"/>
      <c r="BGE42" s="25"/>
      <c r="BGF42" s="25"/>
      <c r="BGG42" s="25"/>
      <c r="BGH42" s="25"/>
      <c r="BGI42" s="25"/>
      <c r="BGJ42" s="25"/>
      <c r="BGK42" s="25"/>
      <c r="BGL42" s="25"/>
      <c r="BGM42" s="25"/>
      <c r="BGN42" s="25"/>
      <c r="BGO42" s="25"/>
      <c r="BGP42" s="25"/>
      <c r="BGQ42" s="25"/>
      <c r="BGR42" s="25"/>
      <c r="BGS42" s="25"/>
      <c r="BGT42" s="25"/>
      <c r="BGU42" s="25"/>
      <c r="BGV42" s="25"/>
      <c r="BGW42" s="25"/>
      <c r="BGX42" s="25"/>
      <c r="BGY42" s="25"/>
      <c r="BGZ42" s="25"/>
      <c r="BHA42" s="25"/>
      <c r="BHB42" s="25"/>
      <c r="BHC42" s="25"/>
      <c r="BHD42" s="25"/>
      <c r="BHE42" s="25"/>
      <c r="BHF42" s="25"/>
      <c r="BHG42" s="25"/>
      <c r="BHH42" s="25"/>
      <c r="BHI42" s="25"/>
      <c r="BHJ42" s="25"/>
      <c r="BHK42" s="25"/>
      <c r="BHL42" s="25"/>
      <c r="BHM42" s="25"/>
      <c r="BHN42" s="25"/>
      <c r="BHO42" s="25"/>
      <c r="BHP42" s="25"/>
      <c r="BHQ42" s="25"/>
      <c r="BHR42" s="25"/>
      <c r="BHS42" s="25"/>
      <c r="BHT42" s="25"/>
      <c r="BHU42" s="25"/>
      <c r="BHV42" s="25"/>
      <c r="BHW42" s="25"/>
      <c r="BHX42" s="25"/>
      <c r="BHY42" s="25"/>
      <c r="BHZ42" s="25"/>
      <c r="BIA42" s="25"/>
      <c r="BIB42" s="25"/>
      <c r="BIC42" s="25"/>
      <c r="BID42" s="25"/>
      <c r="BIE42" s="25"/>
      <c r="BIF42" s="25"/>
      <c r="BIG42" s="25"/>
      <c r="BIH42" s="25"/>
      <c r="BII42" s="25"/>
      <c r="BIJ42" s="25"/>
      <c r="BIK42" s="25"/>
      <c r="BIL42" s="25"/>
      <c r="BIM42" s="25"/>
      <c r="BIN42" s="25"/>
      <c r="BIO42" s="25"/>
      <c r="BIP42" s="25"/>
      <c r="BIQ42" s="25"/>
      <c r="BIR42" s="25"/>
      <c r="BIS42" s="25"/>
      <c r="BIT42" s="25"/>
      <c r="BIU42" s="25"/>
      <c r="BIV42" s="25"/>
      <c r="BIW42" s="25"/>
      <c r="BIX42" s="25"/>
      <c r="BIY42" s="25"/>
      <c r="BIZ42" s="25"/>
      <c r="BJA42" s="25"/>
      <c r="BJB42" s="25"/>
      <c r="BJC42" s="25"/>
      <c r="BJD42" s="25"/>
      <c r="BJE42" s="25"/>
      <c r="BJF42" s="25"/>
      <c r="BJG42" s="25"/>
      <c r="BJH42" s="25"/>
      <c r="BJI42" s="25"/>
      <c r="BJJ42" s="25"/>
      <c r="BJK42" s="25"/>
      <c r="BJL42" s="25"/>
      <c r="BJM42" s="25"/>
      <c r="BJN42" s="25"/>
      <c r="BJO42" s="25"/>
      <c r="BJP42" s="25"/>
      <c r="BJQ42" s="25"/>
      <c r="BJR42" s="25"/>
      <c r="BJS42" s="25"/>
      <c r="BJT42" s="25"/>
      <c r="BJU42" s="25"/>
      <c r="BJV42" s="25"/>
      <c r="BJW42" s="25"/>
      <c r="BJX42" s="25"/>
      <c r="BJY42" s="25"/>
      <c r="BJZ42" s="25"/>
      <c r="BKA42" s="25"/>
      <c r="BKB42" s="25"/>
      <c r="BKC42" s="25"/>
      <c r="BKD42" s="25"/>
      <c r="BKE42" s="25"/>
      <c r="BKF42" s="25"/>
      <c r="BKG42" s="25"/>
      <c r="BKH42" s="25"/>
      <c r="BKI42" s="25"/>
      <c r="BKJ42" s="25"/>
      <c r="BKK42" s="25"/>
      <c r="BKL42" s="25"/>
      <c r="BKM42" s="25"/>
      <c r="BKN42" s="25"/>
      <c r="BKO42" s="25"/>
      <c r="BKP42" s="25"/>
      <c r="BKQ42" s="25"/>
      <c r="BKR42" s="25"/>
      <c r="BKS42" s="25"/>
      <c r="BKT42" s="25"/>
      <c r="BKU42" s="25"/>
      <c r="BKV42" s="25"/>
      <c r="BKW42" s="25"/>
      <c r="BKX42" s="25"/>
      <c r="BKY42" s="25"/>
      <c r="BKZ42" s="25"/>
      <c r="BLA42" s="25"/>
      <c r="BLB42" s="25"/>
      <c r="BLC42" s="25"/>
      <c r="BLD42" s="25"/>
      <c r="BLE42" s="25"/>
      <c r="BLF42" s="25"/>
      <c r="BLG42" s="25"/>
      <c r="BLH42" s="25"/>
      <c r="BLI42" s="25"/>
      <c r="BLJ42" s="25"/>
      <c r="BLK42" s="25"/>
      <c r="BLL42" s="25"/>
      <c r="BLM42" s="25"/>
      <c r="BLN42" s="25"/>
      <c r="BLO42" s="25"/>
      <c r="BLP42" s="25"/>
      <c r="BLQ42" s="25"/>
      <c r="BLR42" s="25"/>
      <c r="BLS42" s="25"/>
      <c r="BLT42" s="25"/>
      <c r="BLU42" s="25"/>
      <c r="BLV42" s="25"/>
      <c r="BLW42" s="25"/>
      <c r="BLX42" s="25"/>
      <c r="BLY42" s="25"/>
      <c r="BLZ42" s="25"/>
      <c r="BMA42" s="25"/>
      <c r="BMB42" s="25"/>
      <c r="BMC42" s="25"/>
      <c r="BMD42" s="25"/>
      <c r="BME42" s="25"/>
      <c r="BMF42" s="25"/>
      <c r="BMG42" s="25"/>
      <c r="BMH42" s="25"/>
      <c r="BMI42" s="25"/>
      <c r="BMJ42" s="25"/>
      <c r="BMK42" s="25"/>
      <c r="BML42" s="25"/>
      <c r="BMM42" s="25"/>
      <c r="BMN42" s="25"/>
      <c r="BMO42" s="25"/>
      <c r="BMP42" s="25"/>
      <c r="BMQ42" s="25"/>
      <c r="BMR42" s="25"/>
      <c r="BMS42" s="25"/>
      <c r="BMT42" s="25"/>
      <c r="BMU42" s="25"/>
      <c r="BMV42" s="25"/>
      <c r="BMW42" s="25"/>
      <c r="BMX42" s="25"/>
      <c r="BMY42" s="25"/>
      <c r="BMZ42" s="25"/>
      <c r="BNA42" s="25"/>
      <c r="BNB42" s="25"/>
      <c r="BNC42" s="25"/>
      <c r="BND42" s="25"/>
      <c r="BNE42" s="25"/>
      <c r="BNF42" s="25"/>
      <c r="BNG42" s="25"/>
      <c r="BNH42" s="25"/>
      <c r="BNI42" s="25"/>
      <c r="BNJ42" s="25"/>
      <c r="BNK42" s="25"/>
      <c r="BNL42" s="25"/>
      <c r="BNM42" s="25"/>
      <c r="BNN42" s="25"/>
      <c r="BNO42" s="25"/>
      <c r="BNP42" s="25"/>
      <c r="BNQ42" s="25"/>
      <c r="BNR42" s="25"/>
      <c r="BNS42" s="25"/>
      <c r="BNT42" s="25"/>
      <c r="BNU42" s="25"/>
      <c r="BNV42" s="25"/>
      <c r="BNW42" s="25"/>
      <c r="BNX42" s="25"/>
      <c r="BNY42" s="25"/>
      <c r="BNZ42" s="25"/>
      <c r="BOA42" s="25"/>
      <c r="BOB42" s="25"/>
      <c r="BOC42" s="25"/>
      <c r="BOD42" s="25"/>
      <c r="BOE42" s="25"/>
      <c r="BOF42" s="25"/>
      <c r="BOG42" s="25"/>
      <c r="BOH42" s="25"/>
      <c r="BOI42" s="25"/>
      <c r="BOJ42" s="25"/>
      <c r="BOK42" s="25"/>
      <c r="BOL42" s="25"/>
      <c r="BOM42" s="25"/>
      <c r="BON42" s="25"/>
      <c r="BOO42" s="25"/>
      <c r="BOP42" s="25"/>
      <c r="BOQ42" s="25"/>
      <c r="BOR42" s="25"/>
      <c r="BOS42" s="25"/>
      <c r="BOT42" s="25"/>
      <c r="BOU42" s="25"/>
      <c r="BOV42" s="25"/>
      <c r="BOW42" s="25"/>
      <c r="BOX42" s="25"/>
      <c r="BOY42" s="25"/>
      <c r="BOZ42" s="25"/>
      <c r="BPA42" s="25"/>
      <c r="BPB42" s="25"/>
      <c r="BPC42" s="25"/>
      <c r="BPD42" s="25"/>
      <c r="BPE42" s="25"/>
      <c r="BPF42" s="25"/>
      <c r="BPG42" s="25"/>
      <c r="BPH42" s="25"/>
      <c r="BPI42" s="25"/>
      <c r="BPJ42" s="25"/>
      <c r="BPK42" s="25"/>
      <c r="BPL42" s="25"/>
      <c r="BPM42" s="25"/>
      <c r="BPN42" s="25"/>
      <c r="BPO42" s="25"/>
      <c r="BPP42" s="25"/>
      <c r="BPQ42" s="25"/>
      <c r="BPR42" s="25"/>
      <c r="BPS42" s="25"/>
      <c r="BPT42" s="25"/>
      <c r="BPU42" s="25"/>
      <c r="BPV42" s="25"/>
      <c r="BPW42" s="25"/>
      <c r="BPX42" s="25"/>
      <c r="BPY42" s="25"/>
      <c r="BPZ42" s="25"/>
      <c r="BQA42" s="25"/>
      <c r="BQB42" s="25"/>
      <c r="BQC42" s="25"/>
      <c r="BQD42" s="25"/>
      <c r="BQE42" s="25"/>
      <c r="BQF42" s="25"/>
      <c r="BQG42" s="25"/>
      <c r="BQH42" s="25"/>
      <c r="BQI42" s="25"/>
      <c r="BQJ42" s="25"/>
      <c r="BQK42" s="25"/>
      <c r="BQL42" s="25"/>
      <c r="BQM42" s="25"/>
      <c r="BQN42" s="25"/>
      <c r="BQO42" s="25"/>
      <c r="BQP42" s="25"/>
      <c r="BQQ42" s="25"/>
      <c r="BQR42" s="25"/>
      <c r="BQS42" s="25"/>
      <c r="BQT42" s="25"/>
      <c r="BQU42" s="25"/>
      <c r="BQV42" s="25"/>
      <c r="BQW42" s="25"/>
      <c r="BQX42" s="25"/>
      <c r="BQY42" s="25"/>
      <c r="BQZ42" s="25"/>
      <c r="BRA42" s="25"/>
      <c r="BRB42" s="25"/>
      <c r="BRC42" s="25"/>
      <c r="BRD42" s="25"/>
      <c r="BRE42" s="25"/>
      <c r="BRF42" s="25"/>
      <c r="BRG42" s="25"/>
      <c r="BRH42" s="25"/>
      <c r="BRI42" s="25"/>
      <c r="BRJ42" s="25"/>
      <c r="BRK42" s="25"/>
      <c r="BRL42" s="25"/>
      <c r="BRM42" s="25"/>
      <c r="BRN42" s="25"/>
      <c r="BRO42" s="25"/>
      <c r="BRP42" s="25"/>
      <c r="BRQ42" s="25"/>
      <c r="BRR42" s="25"/>
      <c r="BRS42" s="25"/>
      <c r="BRT42" s="25"/>
      <c r="BRU42" s="25"/>
      <c r="BRV42" s="25"/>
      <c r="BRW42" s="25"/>
      <c r="BRX42" s="25"/>
      <c r="BRY42" s="25"/>
      <c r="BRZ42" s="25"/>
      <c r="BSA42" s="25"/>
      <c r="BSB42" s="25"/>
      <c r="BSC42" s="25"/>
      <c r="BSD42" s="25"/>
      <c r="BSE42" s="25"/>
      <c r="BSF42" s="25"/>
      <c r="BSG42" s="25"/>
      <c r="BSH42" s="25"/>
      <c r="BSI42" s="25"/>
      <c r="BSJ42" s="25"/>
      <c r="BSK42" s="25"/>
      <c r="BSL42" s="25"/>
      <c r="BSM42" s="25"/>
      <c r="BSN42" s="25"/>
      <c r="BSO42" s="25"/>
      <c r="BSP42" s="25"/>
      <c r="BSQ42" s="25"/>
      <c r="BSR42" s="25"/>
      <c r="BSS42" s="25"/>
      <c r="BST42" s="25"/>
      <c r="BSU42" s="25"/>
      <c r="BSV42" s="25"/>
      <c r="BSW42" s="25"/>
      <c r="BSX42" s="25"/>
      <c r="BSY42" s="25"/>
      <c r="BSZ42" s="25"/>
      <c r="BTA42" s="25"/>
      <c r="BTB42" s="25"/>
      <c r="BTC42" s="25"/>
      <c r="BTD42" s="25"/>
      <c r="BTE42" s="25"/>
      <c r="BTF42" s="25"/>
      <c r="BTG42" s="25"/>
      <c r="BTH42" s="25"/>
      <c r="BTI42" s="25"/>
      <c r="BTJ42" s="25"/>
      <c r="BTK42" s="25"/>
      <c r="BTL42" s="25"/>
      <c r="BTM42" s="25"/>
      <c r="BTN42" s="25"/>
      <c r="BTO42" s="25"/>
      <c r="BTP42" s="25"/>
      <c r="BTQ42" s="25"/>
      <c r="BTR42" s="25"/>
      <c r="BTS42" s="25"/>
      <c r="BTT42" s="25"/>
      <c r="BTU42" s="25"/>
      <c r="BTV42" s="25"/>
      <c r="BTW42" s="25"/>
      <c r="BTX42" s="25"/>
      <c r="BTY42" s="25"/>
      <c r="BTZ42" s="25"/>
      <c r="BUA42" s="25"/>
      <c r="BUB42" s="25"/>
      <c r="BUC42" s="25"/>
      <c r="BUD42" s="25"/>
      <c r="BUE42" s="25"/>
      <c r="BUF42" s="25"/>
      <c r="BUG42" s="25"/>
      <c r="BUH42" s="25"/>
      <c r="BUI42" s="25"/>
      <c r="BUJ42" s="25"/>
      <c r="BUK42" s="25"/>
      <c r="BUL42" s="25"/>
      <c r="BUM42" s="25"/>
      <c r="BUN42" s="25"/>
      <c r="BUO42" s="25"/>
      <c r="BUP42" s="25"/>
      <c r="BUQ42" s="25"/>
      <c r="BUR42" s="25"/>
      <c r="BUS42" s="25"/>
      <c r="BUT42" s="25"/>
      <c r="BUU42" s="25"/>
      <c r="BUV42" s="25"/>
      <c r="BUW42" s="25"/>
      <c r="BUX42" s="25"/>
      <c r="BUY42" s="25"/>
      <c r="BUZ42" s="25"/>
      <c r="BVA42" s="25"/>
      <c r="BVB42" s="25"/>
      <c r="BVC42" s="25"/>
      <c r="BVD42" s="25"/>
      <c r="BVE42" s="25"/>
      <c r="BVF42" s="25"/>
      <c r="BVG42" s="25"/>
      <c r="BVH42" s="25"/>
      <c r="BVI42" s="25"/>
      <c r="BVJ42" s="25"/>
      <c r="BVK42" s="25"/>
      <c r="BVL42" s="25"/>
      <c r="BVM42" s="25"/>
      <c r="BVN42" s="25"/>
      <c r="BVO42" s="25"/>
      <c r="BVP42" s="25"/>
      <c r="BVQ42" s="25"/>
      <c r="BVR42" s="25"/>
      <c r="BVS42" s="25"/>
      <c r="BVT42" s="25"/>
      <c r="BVU42" s="25"/>
      <c r="BVV42" s="25"/>
      <c r="BVW42" s="25"/>
      <c r="BVX42" s="25"/>
      <c r="BVY42" s="25"/>
      <c r="BVZ42" s="25"/>
      <c r="BWA42" s="25"/>
      <c r="BWB42" s="25"/>
      <c r="BWC42" s="25"/>
      <c r="BWD42" s="25"/>
      <c r="BWE42" s="25"/>
      <c r="BWF42" s="25"/>
      <c r="BWG42" s="25"/>
      <c r="BWH42" s="25"/>
      <c r="BWI42" s="25"/>
      <c r="BWJ42" s="25"/>
      <c r="BWK42" s="25"/>
      <c r="BWL42" s="25"/>
      <c r="BWM42" s="25"/>
      <c r="BWN42" s="25"/>
      <c r="BWO42" s="25"/>
      <c r="BWP42" s="25"/>
      <c r="BWQ42" s="25"/>
      <c r="BWR42" s="25"/>
      <c r="BWS42" s="25"/>
      <c r="BWT42" s="25"/>
      <c r="BWU42" s="25"/>
      <c r="BWV42" s="25"/>
      <c r="BWW42" s="25"/>
      <c r="BWX42" s="25"/>
      <c r="BWY42" s="25"/>
      <c r="BWZ42" s="25"/>
      <c r="BXA42" s="25"/>
      <c r="BXB42" s="25"/>
      <c r="BXC42" s="25"/>
      <c r="BXD42" s="25"/>
      <c r="BXE42" s="25"/>
      <c r="BXF42" s="25"/>
      <c r="BXG42" s="25"/>
      <c r="BXH42" s="25"/>
      <c r="BXI42" s="25"/>
      <c r="BXJ42" s="25"/>
      <c r="BXK42" s="25"/>
      <c r="BXL42" s="25"/>
      <c r="BXM42" s="25"/>
      <c r="BXN42" s="25"/>
      <c r="BXO42" s="25"/>
      <c r="BXP42" s="25"/>
      <c r="BXQ42" s="25"/>
      <c r="BXR42" s="25"/>
      <c r="BXS42" s="25"/>
      <c r="BXT42" s="25"/>
      <c r="BXU42" s="25"/>
      <c r="BXV42" s="25"/>
      <c r="BXW42" s="25"/>
      <c r="BXX42" s="25"/>
      <c r="BXY42" s="25"/>
      <c r="BXZ42" s="25"/>
      <c r="BYA42" s="25"/>
      <c r="BYB42" s="25"/>
      <c r="BYC42" s="25"/>
      <c r="BYD42" s="25"/>
      <c r="BYE42" s="25"/>
      <c r="BYF42" s="25"/>
      <c r="BYG42" s="25"/>
      <c r="BYH42" s="25"/>
      <c r="BYI42" s="25"/>
      <c r="BYJ42" s="25"/>
      <c r="BYK42" s="25"/>
      <c r="BYL42" s="25"/>
      <c r="BYM42" s="25"/>
      <c r="BYN42" s="25"/>
      <c r="BYO42" s="25"/>
      <c r="BYP42" s="25"/>
      <c r="BYQ42" s="25"/>
      <c r="BYR42" s="25"/>
      <c r="BYS42" s="25"/>
      <c r="BYT42" s="25"/>
      <c r="BYU42" s="25"/>
      <c r="BYV42" s="25"/>
      <c r="BYW42" s="25"/>
      <c r="BYX42" s="25"/>
      <c r="BYY42" s="25"/>
      <c r="BYZ42" s="25"/>
      <c r="BZA42" s="25"/>
      <c r="BZB42" s="25"/>
      <c r="BZC42" s="25"/>
      <c r="BZD42" s="25"/>
      <c r="BZE42" s="25"/>
      <c r="BZF42" s="25"/>
      <c r="BZG42" s="25"/>
      <c r="BZH42" s="25"/>
      <c r="BZI42" s="25"/>
      <c r="BZJ42" s="25"/>
      <c r="BZK42" s="25"/>
      <c r="BZL42" s="25"/>
      <c r="BZM42" s="25"/>
      <c r="BZN42" s="25"/>
      <c r="BZO42" s="25"/>
      <c r="BZP42" s="25"/>
      <c r="BZQ42" s="25"/>
      <c r="BZR42" s="25"/>
      <c r="BZS42" s="25"/>
      <c r="BZT42" s="25"/>
      <c r="BZU42" s="25"/>
      <c r="BZV42" s="25"/>
      <c r="BZW42" s="25"/>
      <c r="BZX42" s="25"/>
      <c r="BZY42" s="25"/>
      <c r="BZZ42" s="25"/>
      <c r="CAA42" s="25"/>
      <c r="CAB42" s="25"/>
      <c r="CAC42" s="25"/>
      <c r="CAD42" s="25"/>
      <c r="CAE42" s="25"/>
      <c r="CAF42" s="25"/>
      <c r="CAG42" s="25"/>
      <c r="CAH42" s="25"/>
      <c r="CAI42" s="25"/>
      <c r="CAJ42" s="25"/>
      <c r="CAK42" s="25"/>
      <c r="CAL42" s="25"/>
      <c r="CAM42" s="25"/>
      <c r="CAN42" s="25"/>
      <c r="CAO42" s="25"/>
      <c r="CAP42" s="25"/>
      <c r="CAQ42" s="25"/>
      <c r="CAR42" s="25"/>
      <c r="CAS42" s="25"/>
      <c r="CAT42" s="25"/>
      <c r="CAU42" s="25"/>
      <c r="CAV42" s="25"/>
      <c r="CAW42" s="25"/>
      <c r="CAX42" s="25"/>
      <c r="CAY42" s="25"/>
      <c r="CAZ42" s="25"/>
      <c r="CBA42" s="25"/>
      <c r="CBB42" s="25"/>
      <c r="CBC42" s="25"/>
      <c r="CBD42" s="25"/>
      <c r="CBE42" s="25"/>
      <c r="CBF42" s="25"/>
      <c r="CBG42" s="25"/>
      <c r="CBH42" s="25"/>
      <c r="CBI42" s="25"/>
      <c r="CBJ42" s="25"/>
      <c r="CBK42" s="25"/>
      <c r="CBL42" s="25"/>
      <c r="CBM42" s="25"/>
      <c r="CBN42" s="25"/>
      <c r="CBO42" s="25"/>
      <c r="CBP42" s="25"/>
      <c r="CBQ42" s="25"/>
      <c r="CBR42" s="25"/>
      <c r="CBS42" s="25"/>
      <c r="CBT42" s="25"/>
      <c r="CBU42" s="25"/>
      <c r="CBV42" s="25"/>
      <c r="CBW42" s="25"/>
      <c r="CBX42" s="25"/>
      <c r="CBY42" s="25"/>
      <c r="CBZ42" s="25"/>
      <c r="CCA42" s="25"/>
      <c r="CCB42" s="25"/>
      <c r="CCC42" s="25"/>
      <c r="CCD42" s="25"/>
      <c r="CCE42" s="25"/>
      <c r="CCF42" s="25"/>
      <c r="CCG42" s="25"/>
      <c r="CCH42" s="25"/>
      <c r="CCI42" s="25"/>
      <c r="CCJ42" s="25"/>
      <c r="CCK42" s="25"/>
      <c r="CCL42" s="25"/>
      <c r="CCM42" s="25"/>
      <c r="CCN42" s="25"/>
      <c r="CCO42" s="25"/>
      <c r="CCP42" s="25"/>
      <c r="CCQ42" s="25"/>
      <c r="CCR42" s="25"/>
      <c r="CCS42" s="25"/>
      <c r="CCT42" s="25"/>
      <c r="CCU42" s="25"/>
      <c r="CCV42" s="25"/>
      <c r="CCW42" s="25"/>
      <c r="CCX42" s="25"/>
      <c r="CCY42" s="25"/>
      <c r="CCZ42" s="25"/>
      <c r="CDA42" s="25"/>
      <c r="CDB42" s="25"/>
      <c r="CDC42" s="25"/>
      <c r="CDD42" s="25"/>
      <c r="CDE42" s="25"/>
      <c r="CDF42" s="25"/>
      <c r="CDG42" s="25"/>
      <c r="CDH42" s="25"/>
      <c r="CDI42" s="25"/>
      <c r="CDJ42" s="25"/>
      <c r="CDK42" s="25"/>
      <c r="CDL42" s="25"/>
      <c r="CDM42" s="25"/>
      <c r="CDN42" s="25"/>
      <c r="CDO42" s="25"/>
      <c r="CDP42" s="25"/>
      <c r="CDQ42" s="25"/>
      <c r="CDR42" s="25"/>
      <c r="CDS42" s="25"/>
      <c r="CDT42" s="25"/>
      <c r="CDU42" s="25"/>
      <c r="CDV42" s="25"/>
      <c r="CDW42" s="25"/>
      <c r="CDX42" s="25"/>
      <c r="CDY42" s="25"/>
      <c r="CDZ42" s="25"/>
      <c r="CEA42" s="25"/>
      <c r="CEB42" s="25"/>
      <c r="CEC42" s="25"/>
      <c r="CED42" s="25"/>
      <c r="CEE42" s="25"/>
      <c r="CEF42" s="25"/>
      <c r="CEG42" s="25"/>
      <c r="CEH42" s="25"/>
      <c r="CEI42" s="25"/>
      <c r="CEJ42" s="25"/>
      <c r="CEK42" s="25"/>
      <c r="CEL42" s="25"/>
      <c r="CEM42" s="25"/>
      <c r="CEN42" s="25"/>
      <c r="CEO42" s="25"/>
      <c r="CEP42" s="25"/>
      <c r="CEQ42" s="25"/>
      <c r="CER42" s="25"/>
      <c r="CES42" s="25"/>
      <c r="CET42" s="25"/>
      <c r="CEU42" s="25"/>
      <c r="CEV42" s="25"/>
      <c r="CEW42" s="25"/>
      <c r="CEX42" s="25"/>
      <c r="CEY42" s="25"/>
      <c r="CEZ42" s="25"/>
      <c r="CFA42" s="25"/>
      <c r="CFB42" s="25"/>
      <c r="CFC42" s="25"/>
      <c r="CFD42" s="25"/>
      <c r="CFE42" s="25"/>
      <c r="CFF42" s="25"/>
      <c r="CFG42" s="25"/>
      <c r="CFH42" s="25"/>
      <c r="CFI42" s="25"/>
      <c r="CFJ42" s="25"/>
      <c r="CFK42" s="25"/>
      <c r="CFL42" s="25"/>
      <c r="CFM42" s="25"/>
      <c r="CFN42" s="25"/>
      <c r="CFO42" s="25"/>
      <c r="CFP42" s="25"/>
      <c r="CFQ42" s="25"/>
      <c r="CFR42" s="25"/>
      <c r="CFS42" s="25"/>
      <c r="CFT42" s="25"/>
      <c r="CFU42" s="25"/>
      <c r="CFV42" s="25"/>
      <c r="CFW42" s="25"/>
      <c r="CFX42" s="25"/>
      <c r="CFY42" s="25"/>
      <c r="CFZ42" s="25"/>
      <c r="CGA42" s="25"/>
      <c r="CGB42" s="25"/>
      <c r="CGC42" s="25"/>
      <c r="CGD42" s="25"/>
      <c r="CGE42" s="25"/>
      <c r="CGF42" s="25"/>
      <c r="CGG42" s="25"/>
      <c r="CGH42" s="25"/>
      <c r="CGI42" s="25"/>
      <c r="CGJ42" s="25"/>
      <c r="CGK42" s="25"/>
      <c r="CGL42" s="25"/>
      <c r="CGM42" s="25"/>
      <c r="CGN42" s="25"/>
      <c r="CGO42" s="25"/>
      <c r="CGP42" s="25"/>
      <c r="CGQ42" s="25"/>
      <c r="CGR42" s="25"/>
      <c r="CGS42" s="25"/>
      <c r="CGT42" s="25"/>
      <c r="CGU42" s="25"/>
      <c r="CGV42" s="25"/>
      <c r="CGW42" s="25"/>
      <c r="CGX42" s="25"/>
      <c r="CGY42" s="25"/>
      <c r="CGZ42" s="25"/>
      <c r="CHA42" s="25"/>
      <c r="CHB42" s="25"/>
      <c r="CHC42" s="25"/>
      <c r="CHD42" s="25"/>
      <c r="CHE42" s="25"/>
      <c r="CHF42" s="25"/>
      <c r="CHG42" s="25"/>
      <c r="CHH42" s="25"/>
      <c r="CHI42" s="25"/>
      <c r="CHJ42" s="25"/>
      <c r="CHK42" s="25"/>
      <c r="CHL42" s="25"/>
      <c r="CHM42" s="25"/>
      <c r="CHN42" s="25"/>
      <c r="CHO42" s="25"/>
      <c r="CHP42" s="25"/>
      <c r="CHQ42" s="25"/>
      <c r="CHR42" s="25"/>
      <c r="CHS42" s="25"/>
      <c r="CHT42" s="25"/>
      <c r="CHU42" s="25"/>
      <c r="CHV42" s="25"/>
      <c r="CHW42" s="25"/>
      <c r="CHX42" s="25"/>
      <c r="CHY42" s="25"/>
      <c r="CHZ42" s="25"/>
      <c r="CIA42" s="25"/>
      <c r="CIB42" s="25"/>
      <c r="CIC42" s="25"/>
      <c r="CID42" s="25"/>
      <c r="CIE42" s="25"/>
      <c r="CIF42" s="25"/>
      <c r="CIG42" s="25"/>
      <c r="CIH42" s="25"/>
      <c r="CII42" s="25"/>
      <c r="CIJ42" s="25"/>
      <c r="CIK42" s="25"/>
      <c r="CIL42" s="25"/>
      <c r="CIM42" s="25"/>
      <c r="CIN42" s="25"/>
      <c r="CIO42" s="25"/>
      <c r="CIP42" s="25"/>
      <c r="CIQ42" s="25"/>
      <c r="CIR42" s="25"/>
      <c r="CIS42" s="25"/>
      <c r="CIT42" s="25"/>
      <c r="CIU42" s="25"/>
      <c r="CIV42" s="25"/>
      <c r="CIW42" s="25"/>
      <c r="CIX42" s="25"/>
      <c r="CIY42" s="25"/>
      <c r="CIZ42" s="25"/>
      <c r="CJA42" s="25"/>
      <c r="CJB42" s="25"/>
      <c r="CJC42" s="25"/>
      <c r="CJD42" s="25"/>
      <c r="CJE42" s="25"/>
      <c r="CJF42" s="25"/>
      <c r="CJG42" s="25"/>
      <c r="CJH42" s="25"/>
      <c r="CJI42" s="25"/>
      <c r="CJJ42" s="25"/>
      <c r="CJK42" s="25"/>
      <c r="CJL42" s="25"/>
      <c r="CJM42" s="25"/>
      <c r="CJN42" s="25"/>
      <c r="CJO42" s="25"/>
      <c r="CJP42" s="25"/>
      <c r="CJQ42" s="25"/>
      <c r="CJR42" s="25"/>
      <c r="CJS42" s="25"/>
      <c r="CJT42" s="25"/>
      <c r="CJU42" s="25"/>
      <c r="CJV42" s="25"/>
      <c r="CJW42" s="25"/>
      <c r="CJX42" s="25"/>
      <c r="CJY42" s="25"/>
      <c r="CJZ42" s="25"/>
      <c r="CKA42" s="25"/>
      <c r="CKB42" s="25"/>
      <c r="CKC42" s="25"/>
      <c r="CKD42" s="25"/>
      <c r="CKE42" s="25"/>
      <c r="CKF42" s="25"/>
      <c r="CKG42" s="25"/>
      <c r="CKH42" s="25"/>
      <c r="CKI42" s="25"/>
      <c r="CKJ42" s="25"/>
      <c r="CKK42" s="25"/>
      <c r="CKL42" s="25"/>
      <c r="CKM42" s="25"/>
      <c r="CKN42" s="25"/>
      <c r="CKO42" s="25"/>
      <c r="CKP42" s="25"/>
      <c r="CKQ42" s="25"/>
      <c r="CKR42" s="25"/>
      <c r="CKS42" s="25"/>
      <c r="CKT42" s="25"/>
      <c r="CKU42" s="25"/>
      <c r="CKV42" s="25"/>
      <c r="CKW42" s="25"/>
      <c r="CKX42" s="25"/>
      <c r="CKY42" s="25"/>
      <c r="CKZ42" s="25"/>
      <c r="CLA42" s="25"/>
      <c r="CLB42" s="25"/>
      <c r="CLC42" s="25"/>
      <c r="CLD42" s="25"/>
      <c r="CLE42" s="25"/>
      <c r="CLF42" s="25"/>
      <c r="CLG42" s="25"/>
      <c r="CLH42" s="25"/>
      <c r="CLI42" s="25"/>
      <c r="CLJ42" s="25"/>
      <c r="CLK42" s="25"/>
      <c r="CLL42" s="25"/>
      <c r="CLM42" s="25"/>
      <c r="CLN42" s="25"/>
      <c r="CLO42" s="25"/>
      <c r="CLP42" s="25"/>
      <c r="CLQ42" s="25"/>
      <c r="CLR42" s="25"/>
      <c r="CLS42" s="25"/>
      <c r="CLT42" s="25"/>
      <c r="CLU42" s="25"/>
      <c r="CLV42" s="25"/>
      <c r="CLW42" s="25"/>
      <c r="CLX42" s="25"/>
      <c r="CLY42" s="25"/>
      <c r="CLZ42" s="25"/>
      <c r="CMA42" s="25"/>
      <c r="CMB42" s="25"/>
      <c r="CMC42" s="25"/>
      <c r="CMD42" s="25"/>
      <c r="CME42" s="25"/>
      <c r="CMF42" s="25"/>
      <c r="CMG42" s="25"/>
      <c r="CMH42" s="25"/>
      <c r="CMI42" s="25"/>
      <c r="CMJ42" s="25"/>
      <c r="CMK42" s="25"/>
      <c r="CML42" s="25"/>
      <c r="CMM42" s="25"/>
      <c r="CMN42" s="25"/>
      <c r="CMO42" s="25"/>
      <c r="CMP42" s="25"/>
      <c r="CMQ42" s="25"/>
      <c r="CMR42" s="25"/>
      <c r="CMS42" s="25"/>
      <c r="CMT42" s="25"/>
      <c r="CMU42" s="25"/>
      <c r="CMV42" s="25"/>
      <c r="CMW42" s="25"/>
      <c r="CMX42" s="25"/>
      <c r="CMY42" s="25"/>
      <c r="CMZ42" s="25"/>
      <c r="CNA42" s="25"/>
      <c r="CNB42" s="25"/>
      <c r="CNC42" s="25"/>
      <c r="CND42" s="25"/>
      <c r="CNE42" s="25"/>
      <c r="CNF42" s="25"/>
      <c r="CNG42" s="25"/>
      <c r="CNH42" s="25"/>
      <c r="CNI42" s="25"/>
      <c r="CNJ42" s="25"/>
      <c r="CNK42" s="25"/>
      <c r="CNL42" s="25"/>
      <c r="CNM42" s="25"/>
      <c r="CNN42" s="25"/>
      <c r="CNO42" s="25"/>
      <c r="CNP42" s="25"/>
      <c r="CNQ42" s="25"/>
      <c r="CNR42" s="25"/>
      <c r="CNS42" s="25"/>
      <c r="CNT42" s="25"/>
      <c r="CNU42" s="25"/>
      <c r="CNV42" s="25"/>
      <c r="CNW42" s="25"/>
      <c r="CNX42" s="25"/>
      <c r="CNY42" s="25"/>
      <c r="CNZ42" s="25"/>
      <c r="COA42" s="25"/>
      <c r="COB42" s="25"/>
      <c r="COC42" s="25"/>
      <c r="COD42" s="25"/>
      <c r="COE42" s="25"/>
      <c r="COF42" s="25"/>
      <c r="COG42" s="25"/>
      <c r="COH42" s="25"/>
      <c r="COI42" s="25"/>
      <c r="COJ42" s="25"/>
      <c r="COK42" s="25"/>
      <c r="COL42" s="25"/>
      <c r="COM42" s="25"/>
      <c r="CON42" s="25"/>
      <c r="COO42" s="25"/>
      <c r="COP42" s="25"/>
      <c r="COQ42" s="25"/>
      <c r="COR42" s="25"/>
      <c r="COS42" s="25"/>
      <c r="COT42" s="25"/>
      <c r="COU42" s="25"/>
      <c r="COV42" s="25"/>
      <c r="COW42" s="25"/>
      <c r="COX42" s="25"/>
      <c r="COY42" s="25"/>
      <c r="COZ42" s="25"/>
      <c r="CPA42" s="25"/>
      <c r="CPB42" s="25"/>
      <c r="CPC42" s="25"/>
      <c r="CPD42" s="25"/>
      <c r="CPE42" s="25"/>
      <c r="CPF42" s="25"/>
      <c r="CPG42" s="25"/>
      <c r="CPH42" s="25"/>
      <c r="CPI42" s="25"/>
      <c r="CPJ42" s="25"/>
      <c r="CPK42" s="25"/>
      <c r="CPL42" s="25"/>
      <c r="CPM42" s="25"/>
      <c r="CPN42" s="25"/>
      <c r="CPO42" s="25"/>
      <c r="CPP42" s="25"/>
      <c r="CPQ42" s="25"/>
      <c r="CPR42" s="25"/>
      <c r="CPS42" s="25"/>
      <c r="CPT42" s="25"/>
      <c r="CPU42" s="25"/>
      <c r="CPV42" s="25"/>
      <c r="CPW42" s="25"/>
      <c r="CPX42" s="25"/>
      <c r="CPY42" s="25"/>
      <c r="CPZ42" s="25"/>
      <c r="CQA42" s="25"/>
      <c r="CQB42" s="25"/>
      <c r="CQC42" s="25"/>
      <c r="CQD42" s="25"/>
      <c r="CQE42" s="25"/>
      <c r="CQF42" s="25"/>
      <c r="CQG42" s="25"/>
      <c r="CQH42" s="25"/>
      <c r="CQI42" s="25"/>
      <c r="CQJ42" s="25"/>
      <c r="CQK42" s="25"/>
      <c r="CQL42" s="25"/>
      <c r="CQM42" s="25"/>
      <c r="CQN42" s="25"/>
      <c r="CQO42" s="25"/>
      <c r="CQP42" s="25"/>
      <c r="CQQ42" s="25"/>
      <c r="CQR42" s="25"/>
      <c r="CQS42" s="25"/>
      <c r="CQT42" s="25"/>
      <c r="CQU42" s="25"/>
      <c r="CQV42" s="25"/>
      <c r="CQW42" s="25"/>
      <c r="CQX42" s="25"/>
      <c r="CQY42" s="25"/>
      <c r="CQZ42" s="25"/>
      <c r="CRA42" s="25"/>
      <c r="CRB42" s="25"/>
      <c r="CRC42" s="25"/>
      <c r="CRD42" s="25"/>
      <c r="CRE42" s="25"/>
      <c r="CRF42" s="25"/>
      <c r="CRG42" s="25"/>
      <c r="CRH42" s="25"/>
      <c r="CRI42" s="25"/>
      <c r="CRJ42" s="25"/>
      <c r="CRK42" s="25"/>
      <c r="CRL42" s="25"/>
      <c r="CRM42" s="25"/>
      <c r="CRN42" s="25"/>
      <c r="CRO42" s="25"/>
      <c r="CRP42" s="25"/>
      <c r="CRQ42" s="25"/>
      <c r="CRR42" s="25"/>
      <c r="CRS42" s="25"/>
      <c r="CRT42" s="25"/>
      <c r="CRU42" s="25"/>
      <c r="CRV42" s="25"/>
      <c r="CRW42" s="25"/>
      <c r="CRX42" s="25"/>
      <c r="CRY42" s="25"/>
      <c r="CRZ42" s="25"/>
      <c r="CSA42" s="25"/>
      <c r="CSB42" s="25"/>
      <c r="CSC42" s="25"/>
      <c r="CSD42" s="25"/>
      <c r="CSE42" s="25"/>
      <c r="CSF42" s="25"/>
      <c r="CSG42" s="25"/>
      <c r="CSH42" s="25"/>
      <c r="CSI42" s="25"/>
      <c r="CSJ42" s="25"/>
      <c r="CSK42" s="25"/>
      <c r="CSL42" s="25"/>
      <c r="CSM42" s="25"/>
      <c r="CSN42" s="25"/>
      <c r="CSO42" s="25"/>
      <c r="CSP42" s="25"/>
      <c r="CSQ42" s="25"/>
      <c r="CSR42" s="25"/>
      <c r="CSS42" s="25"/>
      <c r="CST42" s="25"/>
      <c r="CSU42" s="25"/>
      <c r="CSV42" s="25"/>
      <c r="CSW42" s="25"/>
      <c r="CSX42" s="25"/>
      <c r="CSY42" s="25"/>
      <c r="CSZ42" s="25"/>
      <c r="CTA42" s="25"/>
      <c r="CTB42" s="25"/>
      <c r="CTC42" s="25"/>
      <c r="CTD42" s="25"/>
      <c r="CTE42" s="25"/>
      <c r="CTF42" s="25"/>
      <c r="CTG42" s="25"/>
      <c r="CTH42" s="25"/>
      <c r="CTI42" s="25"/>
      <c r="CTJ42" s="25"/>
      <c r="CTK42" s="25"/>
      <c r="CTL42" s="25"/>
      <c r="CTM42" s="25"/>
      <c r="CTN42" s="25"/>
      <c r="CTO42" s="25"/>
      <c r="CTP42" s="25"/>
      <c r="CTQ42" s="25"/>
      <c r="CTR42" s="25"/>
      <c r="CTS42" s="25"/>
      <c r="CTT42" s="25"/>
      <c r="CTU42" s="25"/>
      <c r="CTV42" s="25"/>
      <c r="CTW42" s="25"/>
      <c r="CTX42" s="25"/>
      <c r="CTY42" s="25"/>
      <c r="CTZ42" s="25"/>
      <c r="CUA42" s="25"/>
      <c r="CUB42" s="25"/>
      <c r="CUC42" s="25"/>
      <c r="CUD42" s="25"/>
      <c r="CUE42" s="25"/>
      <c r="CUF42" s="25"/>
      <c r="CUG42" s="25"/>
      <c r="CUH42" s="25"/>
      <c r="CUI42" s="25"/>
      <c r="CUJ42" s="25"/>
      <c r="CUK42" s="25"/>
      <c r="CUL42" s="25"/>
      <c r="CUM42" s="25"/>
      <c r="CUN42" s="25"/>
      <c r="CUO42" s="25"/>
      <c r="CUP42" s="25"/>
      <c r="CUQ42" s="25"/>
      <c r="CUR42" s="25"/>
      <c r="CUS42" s="25"/>
      <c r="CUT42" s="25"/>
      <c r="CUU42" s="25"/>
      <c r="CUV42" s="25"/>
      <c r="CUW42" s="25"/>
      <c r="CUX42" s="25"/>
      <c r="CUY42" s="25"/>
      <c r="CUZ42" s="25"/>
      <c r="CVA42" s="25"/>
      <c r="CVB42" s="25"/>
      <c r="CVC42" s="25"/>
      <c r="CVD42" s="25"/>
      <c r="CVE42" s="25"/>
      <c r="CVF42" s="25"/>
      <c r="CVG42" s="25"/>
      <c r="CVH42" s="25"/>
      <c r="CVI42" s="25"/>
      <c r="CVJ42" s="25"/>
      <c r="CVK42" s="25"/>
      <c r="CVL42" s="25"/>
      <c r="CVM42" s="25"/>
      <c r="CVN42" s="25"/>
      <c r="CVO42" s="25"/>
      <c r="CVP42" s="25"/>
      <c r="CVQ42" s="25"/>
      <c r="CVR42" s="25"/>
      <c r="CVS42" s="25"/>
      <c r="CVT42" s="25"/>
      <c r="CVU42" s="25"/>
      <c r="CVV42" s="25"/>
      <c r="CVW42" s="25"/>
      <c r="CVX42" s="25"/>
      <c r="CVY42" s="25"/>
      <c r="CVZ42" s="25"/>
      <c r="CWA42" s="25"/>
      <c r="CWB42" s="25"/>
      <c r="CWC42" s="25"/>
      <c r="CWD42" s="25"/>
      <c r="CWE42" s="25"/>
      <c r="CWF42" s="25"/>
      <c r="CWG42" s="25"/>
      <c r="CWH42" s="25"/>
      <c r="CWI42" s="25"/>
      <c r="CWJ42" s="25"/>
      <c r="CWK42" s="25"/>
      <c r="CWL42" s="25"/>
      <c r="CWM42" s="25"/>
      <c r="CWN42" s="25"/>
      <c r="CWO42" s="25"/>
      <c r="CWP42" s="25"/>
      <c r="CWQ42" s="25"/>
      <c r="CWR42" s="25"/>
      <c r="CWS42" s="25"/>
      <c r="CWT42" s="25"/>
      <c r="CWU42" s="25"/>
      <c r="CWV42" s="25"/>
      <c r="CWW42" s="25"/>
      <c r="CWX42" s="25"/>
      <c r="CWY42" s="25"/>
      <c r="CWZ42" s="25"/>
      <c r="CXA42" s="25"/>
      <c r="CXB42" s="25"/>
      <c r="CXC42" s="25"/>
      <c r="CXD42" s="25"/>
      <c r="CXE42" s="25"/>
      <c r="CXF42" s="25"/>
      <c r="CXG42" s="25"/>
      <c r="CXH42" s="25"/>
      <c r="CXI42" s="25"/>
      <c r="CXJ42" s="25"/>
      <c r="CXK42" s="25"/>
      <c r="CXL42" s="25"/>
      <c r="CXM42" s="25"/>
      <c r="CXN42" s="25"/>
      <c r="CXO42" s="25"/>
      <c r="CXP42" s="25"/>
      <c r="CXQ42" s="25"/>
      <c r="CXR42" s="25"/>
      <c r="CXS42" s="25"/>
      <c r="CXT42" s="25"/>
      <c r="CXU42" s="25"/>
      <c r="CXV42" s="25"/>
      <c r="CXW42" s="25"/>
      <c r="CXX42" s="25"/>
      <c r="CXY42" s="25"/>
      <c r="CXZ42" s="25"/>
      <c r="CYA42" s="25"/>
      <c r="CYB42" s="25"/>
      <c r="CYC42" s="25"/>
      <c r="CYD42" s="25"/>
      <c r="CYE42" s="25"/>
      <c r="CYF42" s="25"/>
      <c r="CYG42" s="25"/>
      <c r="CYH42" s="25"/>
      <c r="CYI42" s="25"/>
      <c r="CYJ42" s="25"/>
      <c r="CYK42" s="25"/>
      <c r="CYL42" s="25"/>
      <c r="CYM42" s="25"/>
      <c r="CYN42" s="25"/>
      <c r="CYO42" s="25"/>
      <c r="CYP42" s="25"/>
      <c r="CYQ42" s="25"/>
      <c r="CYR42" s="25"/>
      <c r="CYS42" s="25"/>
      <c r="CYT42" s="25"/>
      <c r="CYU42" s="25"/>
      <c r="CYV42" s="25"/>
      <c r="CYW42" s="25"/>
      <c r="CYX42" s="25"/>
      <c r="CYY42" s="25"/>
      <c r="CYZ42" s="25"/>
      <c r="CZA42" s="25"/>
      <c r="CZB42" s="25"/>
      <c r="CZC42" s="25"/>
      <c r="CZD42" s="25"/>
      <c r="CZE42" s="25"/>
      <c r="CZF42" s="25"/>
      <c r="CZG42" s="25"/>
      <c r="CZH42" s="25"/>
      <c r="CZI42" s="25"/>
      <c r="CZJ42" s="25"/>
      <c r="CZK42" s="25"/>
      <c r="CZL42" s="25"/>
      <c r="CZM42" s="25"/>
      <c r="CZN42" s="25"/>
      <c r="CZO42" s="25"/>
      <c r="CZP42" s="25"/>
      <c r="CZQ42" s="25"/>
      <c r="CZR42" s="25"/>
      <c r="CZS42" s="25"/>
      <c r="CZT42" s="25"/>
      <c r="CZU42" s="25"/>
      <c r="CZV42" s="25"/>
      <c r="CZW42" s="25"/>
      <c r="CZX42" s="25"/>
      <c r="CZY42" s="25"/>
      <c r="CZZ42" s="25"/>
      <c r="DAA42" s="25"/>
      <c r="DAB42" s="25"/>
      <c r="DAC42" s="25"/>
      <c r="DAD42" s="25"/>
      <c r="DAE42" s="25"/>
      <c r="DAF42" s="25"/>
      <c r="DAG42" s="25"/>
      <c r="DAH42" s="25"/>
      <c r="DAI42" s="25"/>
      <c r="DAJ42" s="25"/>
      <c r="DAK42" s="25"/>
      <c r="DAL42" s="25"/>
      <c r="DAM42" s="25"/>
      <c r="DAN42" s="25"/>
      <c r="DAO42" s="25"/>
      <c r="DAP42" s="25"/>
      <c r="DAQ42" s="25"/>
      <c r="DAR42" s="25"/>
      <c r="DAS42" s="25"/>
      <c r="DAT42" s="25"/>
      <c r="DAU42" s="25"/>
      <c r="DAV42" s="25"/>
      <c r="DAW42" s="25"/>
      <c r="DAX42" s="25"/>
      <c r="DAY42" s="25"/>
      <c r="DAZ42" s="25"/>
      <c r="DBA42" s="25"/>
      <c r="DBB42" s="25"/>
      <c r="DBC42" s="25"/>
      <c r="DBD42" s="25"/>
      <c r="DBE42" s="25"/>
      <c r="DBF42" s="25"/>
      <c r="DBG42" s="25"/>
      <c r="DBH42" s="25"/>
      <c r="DBI42" s="25"/>
      <c r="DBJ42" s="25"/>
      <c r="DBK42" s="25"/>
      <c r="DBL42" s="25"/>
      <c r="DBM42" s="25"/>
      <c r="DBN42" s="25"/>
      <c r="DBO42" s="25"/>
      <c r="DBP42" s="25"/>
      <c r="DBQ42" s="25"/>
      <c r="DBR42" s="25"/>
      <c r="DBS42" s="25"/>
      <c r="DBT42" s="25"/>
      <c r="DBU42" s="25"/>
      <c r="DBV42" s="25"/>
      <c r="DBW42" s="25"/>
      <c r="DBX42" s="25"/>
      <c r="DBY42" s="25"/>
      <c r="DBZ42" s="25"/>
      <c r="DCA42" s="25"/>
      <c r="DCB42" s="25"/>
      <c r="DCC42" s="25"/>
      <c r="DCD42" s="25"/>
      <c r="DCE42" s="25"/>
      <c r="DCF42" s="25"/>
      <c r="DCG42" s="25"/>
      <c r="DCH42" s="25"/>
      <c r="DCI42" s="25"/>
      <c r="DCJ42" s="25"/>
      <c r="DCK42" s="25"/>
      <c r="DCL42" s="25"/>
      <c r="DCM42" s="25"/>
      <c r="DCN42" s="25"/>
      <c r="DCO42" s="25"/>
      <c r="DCP42" s="25"/>
      <c r="DCQ42" s="25"/>
      <c r="DCR42" s="25"/>
      <c r="DCS42" s="25"/>
      <c r="DCT42" s="25"/>
      <c r="DCU42" s="25"/>
      <c r="DCV42" s="25"/>
      <c r="DCW42" s="25"/>
      <c r="DCX42" s="25"/>
      <c r="DCY42" s="25"/>
      <c r="DCZ42" s="25"/>
      <c r="DDA42" s="25"/>
      <c r="DDB42" s="25"/>
      <c r="DDC42" s="25"/>
      <c r="DDD42" s="25"/>
      <c r="DDE42" s="25"/>
      <c r="DDF42" s="25"/>
      <c r="DDG42" s="25"/>
      <c r="DDH42" s="25"/>
      <c r="DDI42" s="25"/>
      <c r="DDJ42" s="25"/>
      <c r="DDK42" s="25"/>
      <c r="DDL42" s="25"/>
      <c r="DDM42" s="25"/>
      <c r="DDN42" s="25"/>
      <c r="DDO42" s="25"/>
      <c r="DDP42" s="25"/>
      <c r="DDQ42" s="25"/>
      <c r="DDR42" s="25"/>
      <c r="DDS42" s="25"/>
      <c r="DDT42" s="25"/>
      <c r="DDU42" s="25"/>
      <c r="DDV42" s="25"/>
      <c r="DDW42" s="25"/>
      <c r="DDX42" s="25"/>
      <c r="DDY42" s="25"/>
      <c r="DDZ42" s="25"/>
      <c r="DEA42" s="25"/>
      <c r="DEB42" s="25"/>
      <c r="DEC42" s="25"/>
      <c r="DED42" s="25"/>
      <c r="DEE42" s="25"/>
      <c r="DEF42" s="25"/>
      <c r="DEG42" s="25"/>
      <c r="DEH42" s="25"/>
      <c r="DEI42" s="25"/>
      <c r="DEJ42" s="25"/>
      <c r="DEK42" s="25"/>
      <c r="DEL42" s="25"/>
      <c r="DEM42" s="25"/>
      <c r="DEN42" s="25"/>
      <c r="DEO42" s="25"/>
      <c r="DEP42" s="25"/>
      <c r="DEQ42" s="25"/>
      <c r="DER42" s="25"/>
      <c r="DES42" s="25"/>
      <c r="DET42" s="25"/>
      <c r="DEU42" s="25"/>
      <c r="DEV42" s="25"/>
      <c r="DEW42" s="25"/>
      <c r="DEX42" s="25"/>
      <c r="DEY42" s="25"/>
      <c r="DEZ42" s="25"/>
      <c r="DFA42" s="25"/>
      <c r="DFB42" s="25"/>
      <c r="DFC42" s="25"/>
      <c r="DFD42" s="25"/>
      <c r="DFE42" s="25"/>
      <c r="DFF42" s="25"/>
      <c r="DFG42" s="25"/>
      <c r="DFH42" s="25"/>
      <c r="DFI42" s="25"/>
      <c r="DFJ42" s="25"/>
      <c r="DFK42" s="25"/>
      <c r="DFL42" s="25"/>
      <c r="DFM42" s="25"/>
      <c r="DFN42" s="25"/>
      <c r="DFO42" s="25"/>
      <c r="DFP42" s="25"/>
      <c r="DFQ42" s="25"/>
      <c r="DFR42" s="25"/>
      <c r="DFS42" s="25"/>
      <c r="DFT42" s="25"/>
      <c r="DFU42" s="25"/>
      <c r="DFV42" s="25"/>
      <c r="DFW42" s="25"/>
      <c r="DFX42" s="25"/>
      <c r="DFY42" s="25"/>
      <c r="DFZ42" s="25"/>
      <c r="DGA42" s="25"/>
      <c r="DGB42" s="25"/>
      <c r="DGC42" s="25"/>
      <c r="DGD42" s="25"/>
      <c r="DGE42" s="25"/>
      <c r="DGF42" s="25"/>
      <c r="DGG42" s="25"/>
      <c r="DGH42" s="25"/>
      <c r="DGI42" s="25"/>
      <c r="DGJ42" s="25"/>
      <c r="DGK42" s="25"/>
      <c r="DGL42" s="25"/>
      <c r="DGM42" s="25"/>
      <c r="DGN42" s="25"/>
      <c r="DGO42" s="25"/>
      <c r="DGP42" s="25"/>
      <c r="DGQ42" s="25"/>
      <c r="DGR42" s="25"/>
      <c r="DGS42" s="25"/>
      <c r="DGT42" s="25"/>
      <c r="DGU42" s="25"/>
      <c r="DGV42" s="25"/>
      <c r="DGW42" s="25"/>
      <c r="DGX42" s="25"/>
      <c r="DGY42" s="25"/>
      <c r="DGZ42" s="25"/>
      <c r="DHA42" s="25"/>
      <c r="DHB42" s="25"/>
      <c r="DHC42" s="25"/>
      <c r="DHD42" s="25"/>
      <c r="DHE42" s="25"/>
      <c r="DHF42" s="25"/>
      <c r="DHG42" s="25"/>
      <c r="DHH42" s="25"/>
      <c r="DHI42" s="25"/>
      <c r="DHJ42" s="25"/>
      <c r="DHK42" s="25"/>
      <c r="DHL42" s="25"/>
      <c r="DHM42" s="25"/>
      <c r="DHN42" s="25"/>
      <c r="DHO42" s="25"/>
      <c r="DHP42" s="25"/>
      <c r="DHQ42" s="25"/>
      <c r="DHR42" s="25"/>
      <c r="DHS42" s="25"/>
      <c r="DHT42" s="25"/>
      <c r="DHU42" s="25"/>
      <c r="DHV42" s="25"/>
      <c r="DHW42" s="25"/>
      <c r="DHX42" s="25"/>
      <c r="DHY42" s="25"/>
      <c r="DHZ42" s="25"/>
      <c r="DIA42" s="25"/>
      <c r="DIB42" s="25"/>
      <c r="DIC42" s="25"/>
      <c r="DID42" s="25"/>
      <c r="DIE42" s="25"/>
      <c r="DIF42" s="25"/>
      <c r="DIG42" s="25"/>
      <c r="DIH42" s="25"/>
      <c r="DII42" s="25"/>
      <c r="DIJ42" s="25"/>
      <c r="DIK42" s="25"/>
      <c r="DIL42" s="25"/>
      <c r="DIM42" s="25"/>
      <c r="DIN42" s="25"/>
      <c r="DIO42" s="25"/>
      <c r="DIP42" s="25"/>
      <c r="DIQ42" s="25"/>
      <c r="DIR42" s="25"/>
      <c r="DIS42" s="25"/>
      <c r="DIT42" s="25"/>
      <c r="DIU42" s="25"/>
      <c r="DIV42" s="25"/>
      <c r="DIW42" s="25"/>
      <c r="DIX42" s="25"/>
      <c r="DIY42" s="25"/>
      <c r="DIZ42" s="25"/>
      <c r="DJA42" s="25"/>
      <c r="DJB42" s="25"/>
      <c r="DJC42" s="25"/>
      <c r="DJD42" s="25"/>
      <c r="DJE42" s="25"/>
      <c r="DJF42" s="25"/>
      <c r="DJG42" s="25"/>
      <c r="DJH42" s="25"/>
      <c r="DJI42" s="25"/>
      <c r="DJJ42" s="25"/>
      <c r="DJK42" s="25"/>
      <c r="DJL42" s="25"/>
      <c r="DJM42" s="25"/>
      <c r="DJN42" s="25"/>
      <c r="DJO42" s="25"/>
      <c r="DJP42" s="25"/>
      <c r="DJQ42" s="25"/>
      <c r="DJR42" s="25"/>
      <c r="DJS42" s="25"/>
      <c r="DJT42" s="25"/>
      <c r="DJU42" s="25"/>
      <c r="DJV42" s="25"/>
      <c r="DJW42" s="25"/>
      <c r="DJX42" s="25"/>
      <c r="DJY42" s="25"/>
      <c r="DJZ42" s="25"/>
      <c r="DKA42" s="25"/>
      <c r="DKB42" s="25"/>
      <c r="DKC42" s="25"/>
      <c r="DKD42" s="25"/>
      <c r="DKE42" s="25"/>
      <c r="DKF42" s="25"/>
      <c r="DKG42" s="25"/>
      <c r="DKH42" s="25"/>
      <c r="DKI42" s="25"/>
      <c r="DKJ42" s="25"/>
      <c r="DKK42" s="25"/>
      <c r="DKL42" s="25"/>
      <c r="DKM42" s="25"/>
      <c r="DKN42" s="25"/>
    </row>
    <row r="43" spans="1:3004" s="312" customFormat="1" ht="21.75" customHeight="1" thickTop="1" thickBot="1" x14ac:dyDescent="0.3">
      <c r="A43" s="297"/>
      <c r="B43" s="321" t="s">
        <v>193</v>
      </c>
      <c r="C43" s="322">
        <f t="shared" ref="C43:K43" si="54">C36+C42</f>
        <v>0</v>
      </c>
      <c r="D43" s="322">
        <f t="shared" si="54"/>
        <v>0</v>
      </c>
      <c r="E43" s="322">
        <f t="shared" si="54"/>
        <v>2770</v>
      </c>
      <c r="F43" s="322">
        <f t="shared" si="54"/>
        <v>-13540</v>
      </c>
      <c r="G43" s="322">
        <f t="shared" si="54"/>
        <v>6530</v>
      </c>
      <c r="H43" s="322">
        <f t="shared" si="54"/>
        <v>-300</v>
      </c>
      <c r="I43" s="322">
        <f t="shared" si="54"/>
        <v>-30</v>
      </c>
      <c r="J43" s="322">
        <f t="shared" si="54"/>
        <v>0</v>
      </c>
      <c r="K43" s="322">
        <f t="shared" si="54"/>
        <v>0</v>
      </c>
      <c r="L43" s="322">
        <f t="shared" ref="L43:R43" si="55">L36+L42</f>
        <v>0</v>
      </c>
      <c r="M43" s="322">
        <f t="shared" si="55"/>
        <v>0</v>
      </c>
      <c r="N43" s="322">
        <f t="shared" si="55"/>
        <v>0</v>
      </c>
      <c r="O43" s="322">
        <f t="shared" si="55"/>
        <v>0</v>
      </c>
      <c r="P43" s="322">
        <f t="shared" si="55"/>
        <v>0</v>
      </c>
      <c r="Q43" s="322">
        <f t="shared" si="55"/>
        <v>0</v>
      </c>
      <c r="R43" s="322">
        <f t="shared" si="55"/>
        <v>0</v>
      </c>
      <c r="S43" s="322">
        <f t="shared" ref="S43:BM43" si="56">S36+S42</f>
        <v>0</v>
      </c>
      <c r="T43" s="322">
        <f t="shared" si="56"/>
        <v>0</v>
      </c>
      <c r="U43" s="322">
        <f t="shared" si="56"/>
        <v>0</v>
      </c>
      <c r="V43" s="322">
        <f t="shared" si="56"/>
        <v>0</v>
      </c>
      <c r="W43" s="322">
        <f t="shared" si="56"/>
        <v>0</v>
      </c>
      <c r="X43" s="322">
        <f t="shared" si="56"/>
        <v>0</v>
      </c>
      <c r="Y43" s="322">
        <f t="shared" si="56"/>
        <v>0</v>
      </c>
      <c r="Z43" s="322">
        <f t="shared" si="56"/>
        <v>0</v>
      </c>
      <c r="AA43" s="322">
        <f t="shared" si="56"/>
        <v>0</v>
      </c>
      <c r="AB43" s="322">
        <f t="shared" si="56"/>
        <v>0</v>
      </c>
      <c r="AC43" s="322">
        <f t="shared" si="56"/>
        <v>0</v>
      </c>
      <c r="AD43" s="322">
        <f t="shared" si="56"/>
        <v>0</v>
      </c>
      <c r="AE43" s="322">
        <f t="shared" si="56"/>
        <v>0</v>
      </c>
      <c r="AF43" s="322">
        <f t="shared" si="56"/>
        <v>0</v>
      </c>
      <c r="AG43" s="322">
        <f t="shared" si="56"/>
        <v>0</v>
      </c>
      <c r="AH43" s="322">
        <f t="shared" si="56"/>
        <v>0</v>
      </c>
      <c r="AI43" s="322">
        <f t="shared" si="56"/>
        <v>0</v>
      </c>
      <c r="AJ43" s="322">
        <f t="shared" si="56"/>
        <v>0</v>
      </c>
      <c r="AK43" s="322">
        <f t="shared" si="56"/>
        <v>0</v>
      </c>
      <c r="AL43" s="322">
        <f t="shared" si="56"/>
        <v>0</v>
      </c>
      <c r="AM43" s="322">
        <f t="shared" si="56"/>
        <v>0</v>
      </c>
      <c r="AN43" s="322">
        <f t="shared" si="56"/>
        <v>0</v>
      </c>
      <c r="AO43" s="322">
        <f t="shared" si="56"/>
        <v>0</v>
      </c>
      <c r="AP43" s="322">
        <f t="shared" si="56"/>
        <v>0</v>
      </c>
      <c r="AQ43" s="322">
        <f t="shared" si="56"/>
        <v>0</v>
      </c>
      <c r="AR43" s="322">
        <f t="shared" si="56"/>
        <v>0</v>
      </c>
      <c r="AS43" s="322">
        <f t="shared" si="56"/>
        <v>0</v>
      </c>
      <c r="AT43" s="322">
        <f t="shared" si="56"/>
        <v>0</v>
      </c>
      <c r="AU43" s="322">
        <f t="shared" si="56"/>
        <v>0</v>
      </c>
      <c r="AV43" s="322">
        <f t="shared" si="56"/>
        <v>0</v>
      </c>
      <c r="AW43" s="322">
        <f t="shared" si="56"/>
        <v>0</v>
      </c>
      <c r="AX43" s="322">
        <f t="shared" si="56"/>
        <v>0</v>
      </c>
      <c r="AY43" s="322">
        <f t="shared" si="56"/>
        <v>0</v>
      </c>
      <c r="AZ43" s="322">
        <f t="shared" si="56"/>
        <v>0</v>
      </c>
      <c r="BA43" s="322">
        <f t="shared" si="56"/>
        <v>0</v>
      </c>
      <c r="BB43" s="322">
        <f t="shared" si="56"/>
        <v>0</v>
      </c>
      <c r="BC43" s="322">
        <f t="shared" si="56"/>
        <v>0</v>
      </c>
      <c r="BD43" s="322">
        <f t="shared" si="56"/>
        <v>0</v>
      </c>
      <c r="BE43" s="322">
        <f t="shared" si="56"/>
        <v>0</v>
      </c>
      <c r="BF43" s="322">
        <f t="shared" si="56"/>
        <v>0</v>
      </c>
      <c r="BG43" s="322">
        <f t="shared" si="56"/>
        <v>0</v>
      </c>
      <c r="BH43" s="322">
        <f t="shared" si="56"/>
        <v>0</v>
      </c>
      <c r="BI43" s="322">
        <f t="shared" si="56"/>
        <v>0</v>
      </c>
      <c r="BJ43" s="322">
        <f t="shared" si="56"/>
        <v>0</v>
      </c>
      <c r="BK43" s="322">
        <f t="shared" si="56"/>
        <v>0</v>
      </c>
      <c r="BL43" s="322">
        <f t="shared" si="56"/>
        <v>0</v>
      </c>
      <c r="BM43" s="322">
        <f t="shared" si="56"/>
        <v>0</v>
      </c>
      <c r="BN43" s="322">
        <f t="shared" ref="BN43:CR43" si="57">BN36+BN42</f>
        <v>0</v>
      </c>
      <c r="BO43" s="322">
        <f t="shared" si="57"/>
        <v>0</v>
      </c>
      <c r="BP43" s="322">
        <f t="shared" si="57"/>
        <v>0</v>
      </c>
      <c r="BQ43" s="322">
        <f t="shared" si="57"/>
        <v>0</v>
      </c>
      <c r="BR43" s="322">
        <f t="shared" si="57"/>
        <v>0</v>
      </c>
      <c r="BS43" s="322">
        <f t="shared" si="57"/>
        <v>0</v>
      </c>
      <c r="BT43" s="322">
        <f t="shared" si="57"/>
        <v>0</v>
      </c>
      <c r="BU43" s="322">
        <f t="shared" si="57"/>
        <v>0</v>
      </c>
      <c r="BV43" s="322">
        <f t="shared" si="57"/>
        <v>0</v>
      </c>
      <c r="BW43" s="322">
        <f t="shared" si="57"/>
        <v>0</v>
      </c>
      <c r="BX43" s="322">
        <f t="shared" si="57"/>
        <v>0</v>
      </c>
      <c r="BY43" s="322">
        <f t="shared" si="57"/>
        <v>0</v>
      </c>
      <c r="BZ43" s="322">
        <f t="shared" si="57"/>
        <v>0</v>
      </c>
      <c r="CA43" s="322">
        <f t="shared" si="57"/>
        <v>0</v>
      </c>
      <c r="CB43" s="322">
        <f t="shared" si="57"/>
        <v>0</v>
      </c>
      <c r="CC43" s="322">
        <f t="shared" si="57"/>
        <v>0</v>
      </c>
      <c r="CD43" s="322">
        <f t="shared" si="57"/>
        <v>0</v>
      </c>
      <c r="CE43" s="322">
        <f t="shared" si="57"/>
        <v>0</v>
      </c>
      <c r="CF43" s="322">
        <f t="shared" si="57"/>
        <v>0</v>
      </c>
      <c r="CG43" s="322">
        <f t="shared" si="57"/>
        <v>0</v>
      </c>
      <c r="CH43" s="322">
        <f t="shared" si="57"/>
        <v>0</v>
      </c>
      <c r="CI43" s="322">
        <f t="shared" si="57"/>
        <v>0</v>
      </c>
      <c r="CJ43" s="322">
        <f t="shared" si="57"/>
        <v>0</v>
      </c>
      <c r="CK43" s="322">
        <f t="shared" si="57"/>
        <v>0</v>
      </c>
      <c r="CL43" s="322">
        <f t="shared" si="57"/>
        <v>0</v>
      </c>
      <c r="CM43" s="322">
        <f t="shared" si="57"/>
        <v>0</v>
      </c>
      <c r="CN43" s="322">
        <f t="shared" si="57"/>
        <v>0</v>
      </c>
      <c r="CO43" s="322">
        <f t="shared" si="57"/>
        <v>0</v>
      </c>
      <c r="CP43" s="322">
        <f t="shared" si="57"/>
        <v>0</v>
      </c>
      <c r="CQ43" s="322">
        <f t="shared" si="57"/>
        <v>0</v>
      </c>
      <c r="CR43" s="322">
        <f t="shared" si="57"/>
        <v>0</v>
      </c>
      <c r="CS43" s="322">
        <f t="shared" ref="CS43:FD43" si="58">CS36+CS42</f>
        <v>0</v>
      </c>
      <c r="CT43" s="322">
        <f t="shared" si="58"/>
        <v>0</v>
      </c>
      <c r="CU43" s="322">
        <f t="shared" si="58"/>
        <v>0</v>
      </c>
      <c r="CV43" s="322">
        <f t="shared" si="58"/>
        <v>0</v>
      </c>
      <c r="CW43" s="322">
        <f t="shared" si="58"/>
        <v>0</v>
      </c>
      <c r="CX43" s="322">
        <f t="shared" si="58"/>
        <v>0</v>
      </c>
      <c r="CY43" s="322">
        <f t="shared" si="58"/>
        <v>0</v>
      </c>
      <c r="CZ43" s="322">
        <f t="shared" si="58"/>
        <v>0</v>
      </c>
      <c r="DA43" s="322">
        <f t="shared" si="58"/>
        <v>0</v>
      </c>
      <c r="DB43" s="322">
        <f t="shared" si="58"/>
        <v>0</v>
      </c>
      <c r="DC43" s="322">
        <f t="shared" si="58"/>
        <v>0</v>
      </c>
      <c r="DD43" s="322">
        <f t="shared" si="58"/>
        <v>0</v>
      </c>
      <c r="DE43" s="322">
        <f t="shared" si="58"/>
        <v>0</v>
      </c>
      <c r="DF43" s="322">
        <f t="shared" si="58"/>
        <v>0</v>
      </c>
      <c r="DG43" s="322">
        <f t="shared" si="58"/>
        <v>0</v>
      </c>
      <c r="DH43" s="322">
        <f t="shared" si="58"/>
        <v>0</v>
      </c>
      <c r="DI43" s="322">
        <f t="shared" si="58"/>
        <v>0</v>
      </c>
      <c r="DJ43" s="322">
        <f t="shared" si="58"/>
        <v>0</v>
      </c>
      <c r="DK43" s="322">
        <f t="shared" si="58"/>
        <v>0</v>
      </c>
      <c r="DL43" s="322">
        <f t="shared" si="58"/>
        <v>0</v>
      </c>
      <c r="DM43" s="322">
        <f t="shared" si="58"/>
        <v>0</v>
      </c>
      <c r="DN43" s="322">
        <f t="shared" si="58"/>
        <v>0</v>
      </c>
      <c r="DO43" s="322">
        <f t="shared" si="58"/>
        <v>0</v>
      </c>
      <c r="DP43" s="322">
        <f t="shared" si="58"/>
        <v>0</v>
      </c>
      <c r="DQ43" s="322">
        <f t="shared" si="58"/>
        <v>0</v>
      </c>
      <c r="DR43" s="322">
        <f t="shared" si="58"/>
        <v>0</v>
      </c>
      <c r="DS43" s="322">
        <f t="shared" si="58"/>
        <v>0</v>
      </c>
      <c r="DT43" s="322">
        <f t="shared" si="58"/>
        <v>0</v>
      </c>
      <c r="DU43" s="322">
        <f t="shared" si="58"/>
        <v>0</v>
      </c>
      <c r="DV43" s="322">
        <f t="shared" si="58"/>
        <v>0</v>
      </c>
      <c r="DW43" s="322">
        <f t="shared" si="58"/>
        <v>0</v>
      </c>
      <c r="DX43" s="322">
        <f t="shared" si="58"/>
        <v>0</v>
      </c>
      <c r="DY43" s="322">
        <f t="shared" si="58"/>
        <v>0</v>
      </c>
      <c r="DZ43" s="322">
        <f t="shared" si="58"/>
        <v>0</v>
      </c>
      <c r="EA43" s="322">
        <f t="shared" si="58"/>
        <v>0</v>
      </c>
      <c r="EB43" s="322">
        <f t="shared" si="58"/>
        <v>0</v>
      </c>
      <c r="EC43" s="322">
        <f t="shared" si="58"/>
        <v>0</v>
      </c>
      <c r="ED43" s="322">
        <f t="shared" si="58"/>
        <v>0</v>
      </c>
      <c r="EE43" s="322">
        <f t="shared" si="58"/>
        <v>0</v>
      </c>
      <c r="EF43" s="322">
        <f t="shared" si="58"/>
        <v>0</v>
      </c>
      <c r="EG43" s="322">
        <f t="shared" si="58"/>
        <v>0</v>
      </c>
      <c r="EH43" s="322">
        <f t="shared" si="58"/>
        <v>0</v>
      </c>
      <c r="EI43" s="322">
        <f t="shared" si="58"/>
        <v>0</v>
      </c>
      <c r="EJ43" s="322">
        <f t="shared" si="58"/>
        <v>0</v>
      </c>
      <c r="EK43" s="322">
        <f t="shared" si="58"/>
        <v>0</v>
      </c>
      <c r="EL43" s="322">
        <f t="shared" si="58"/>
        <v>0</v>
      </c>
      <c r="EM43" s="322">
        <f t="shared" si="58"/>
        <v>0</v>
      </c>
      <c r="EN43" s="322">
        <f t="shared" si="58"/>
        <v>0</v>
      </c>
      <c r="EO43" s="322">
        <f t="shared" si="58"/>
        <v>0</v>
      </c>
      <c r="EP43" s="322">
        <f t="shared" si="58"/>
        <v>0</v>
      </c>
      <c r="EQ43" s="322">
        <f t="shared" si="58"/>
        <v>0</v>
      </c>
      <c r="ER43" s="322">
        <f t="shared" si="58"/>
        <v>0</v>
      </c>
      <c r="ES43" s="322">
        <f t="shared" si="58"/>
        <v>0</v>
      </c>
      <c r="ET43" s="322">
        <f t="shared" si="58"/>
        <v>0</v>
      </c>
      <c r="EU43" s="322">
        <f t="shared" si="58"/>
        <v>0</v>
      </c>
      <c r="EV43" s="322">
        <f t="shared" si="58"/>
        <v>0</v>
      </c>
      <c r="EW43" s="322">
        <f t="shared" si="58"/>
        <v>0</v>
      </c>
      <c r="EX43" s="322">
        <f t="shared" si="58"/>
        <v>0</v>
      </c>
      <c r="EY43" s="322">
        <f t="shared" si="58"/>
        <v>0</v>
      </c>
      <c r="EZ43" s="322">
        <f t="shared" si="58"/>
        <v>0</v>
      </c>
      <c r="FA43" s="322">
        <f t="shared" si="58"/>
        <v>0</v>
      </c>
      <c r="FB43" s="322">
        <f t="shared" si="58"/>
        <v>0</v>
      </c>
      <c r="FC43" s="322">
        <f t="shared" si="58"/>
        <v>0</v>
      </c>
      <c r="FD43" s="322">
        <f t="shared" si="58"/>
        <v>0</v>
      </c>
      <c r="FE43" s="322">
        <f t="shared" ref="FE43:GD43" si="59">FE36+FE42</f>
        <v>0</v>
      </c>
      <c r="FF43" s="322">
        <f t="shared" si="59"/>
        <v>0</v>
      </c>
      <c r="FG43" s="322">
        <f t="shared" si="59"/>
        <v>0</v>
      </c>
      <c r="FH43" s="322">
        <f t="shared" si="59"/>
        <v>0</v>
      </c>
      <c r="FI43" s="322">
        <f t="shared" si="59"/>
        <v>0</v>
      </c>
      <c r="FJ43" s="322">
        <f t="shared" si="59"/>
        <v>0</v>
      </c>
      <c r="FK43" s="322">
        <f t="shared" si="59"/>
        <v>0</v>
      </c>
      <c r="FL43" s="322">
        <f t="shared" si="59"/>
        <v>0</v>
      </c>
      <c r="FM43" s="322">
        <f t="shared" si="59"/>
        <v>0</v>
      </c>
      <c r="FN43" s="322">
        <f t="shared" si="59"/>
        <v>0</v>
      </c>
      <c r="FO43" s="322">
        <f t="shared" si="59"/>
        <v>0</v>
      </c>
      <c r="FP43" s="322">
        <f t="shared" si="59"/>
        <v>0</v>
      </c>
      <c r="FQ43" s="322">
        <f t="shared" si="59"/>
        <v>0</v>
      </c>
      <c r="FR43" s="322">
        <f t="shared" si="59"/>
        <v>0</v>
      </c>
      <c r="FS43" s="322">
        <f t="shared" si="59"/>
        <v>0</v>
      </c>
      <c r="FT43" s="322">
        <f t="shared" si="59"/>
        <v>0</v>
      </c>
      <c r="FU43" s="322">
        <f t="shared" si="59"/>
        <v>0</v>
      </c>
      <c r="FV43" s="322">
        <f t="shared" si="59"/>
        <v>0</v>
      </c>
      <c r="FW43" s="322">
        <f t="shared" si="59"/>
        <v>0</v>
      </c>
      <c r="FX43" s="322">
        <f t="shared" si="59"/>
        <v>0</v>
      </c>
      <c r="FY43" s="322">
        <f t="shared" si="59"/>
        <v>0</v>
      </c>
      <c r="FZ43" s="322">
        <f t="shared" si="59"/>
        <v>0</v>
      </c>
      <c r="GA43" s="322">
        <f t="shared" si="59"/>
        <v>0</v>
      </c>
      <c r="GB43" s="322">
        <f t="shared" si="59"/>
        <v>0</v>
      </c>
      <c r="GC43" s="322">
        <f t="shared" si="59"/>
        <v>0</v>
      </c>
      <c r="GD43" s="322">
        <f t="shared" si="59"/>
        <v>0</v>
      </c>
    </row>
    <row r="44" spans="1:3004" s="164" customFormat="1" ht="18" customHeight="1" thickTop="1" x14ac:dyDescent="0.25">
      <c r="A44" s="271"/>
      <c r="B44" s="260" t="s">
        <v>219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</row>
    <row r="45" spans="1:3004" s="164" customFormat="1" ht="18" customHeight="1" x14ac:dyDescent="0.25">
      <c r="A45" s="271"/>
      <c r="B45" s="263" t="s">
        <v>213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</row>
    <row r="46" spans="1:3004" s="169" customFormat="1" ht="18" customHeight="1" x14ac:dyDescent="0.25">
      <c r="A46" s="272"/>
      <c r="B46" s="342" t="s">
        <v>214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1"/>
      <c r="FZ46" s="251"/>
      <c r="GA46" s="251"/>
      <c r="GB46" s="251"/>
      <c r="GC46" s="251"/>
      <c r="GD46" s="251"/>
    </row>
    <row r="47" spans="1:3004" s="177" customFormat="1" ht="15.75" thickBot="1" x14ac:dyDescent="0.3">
      <c r="A47" s="274"/>
      <c r="B47" s="343" t="s">
        <v>192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229"/>
      <c r="FG47" s="229"/>
      <c r="FH47" s="229"/>
      <c r="FI47" s="229"/>
      <c r="FJ47" s="229"/>
      <c r="FK47" s="229"/>
      <c r="FL47" s="229"/>
      <c r="FM47" s="229"/>
      <c r="FN47" s="229"/>
      <c r="FO47" s="229"/>
      <c r="FP47" s="229"/>
      <c r="FQ47" s="229"/>
      <c r="FR47" s="229"/>
      <c r="FS47" s="229"/>
      <c r="FT47" s="229"/>
      <c r="FU47" s="229"/>
      <c r="FV47" s="229"/>
      <c r="FW47" s="229"/>
      <c r="FX47" s="229"/>
      <c r="FY47" s="229"/>
      <c r="FZ47" s="229"/>
      <c r="GA47" s="229"/>
      <c r="GB47" s="229"/>
      <c r="GC47" s="229"/>
      <c r="GD47" s="229"/>
    </row>
    <row r="48" spans="1:3004" s="320" customFormat="1" ht="20.25" customHeight="1" thickTop="1" thickBot="1" x14ac:dyDescent="0.3">
      <c r="A48" s="298"/>
      <c r="B48" s="344" t="s">
        <v>218</v>
      </c>
      <c r="C48" s="319">
        <f>SUM(C44:C47)</f>
        <v>0</v>
      </c>
      <c r="D48" s="319">
        <f t="shared" ref="D48:K48" si="60">SUM(D44:D47)</f>
        <v>0</v>
      </c>
      <c r="E48" s="319">
        <f t="shared" si="60"/>
        <v>0</v>
      </c>
      <c r="F48" s="319">
        <f t="shared" si="60"/>
        <v>0</v>
      </c>
      <c r="G48" s="319">
        <f t="shared" si="60"/>
        <v>0</v>
      </c>
      <c r="H48" s="319">
        <f t="shared" si="60"/>
        <v>0</v>
      </c>
      <c r="I48" s="319">
        <f t="shared" si="60"/>
        <v>0</v>
      </c>
      <c r="J48" s="319">
        <f t="shared" si="60"/>
        <v>0</v>
      </c>
      <c r="K48" s="319">
        <f t="shared" si="60"/>
        <v>0</v>
      </c>
      <c r="L48" s="319">
        <f t="shared" ref="L48:BW48" si="61">SUM(L42:L47)</f>
        <v>0</v>
      </c>
      <c r="M48" s="319">
        <f t="shared" si="61"/>
        <v>0</v>
      </c>
      <c r="N48" s="319">
        <f t="shared" si="61"/>
        <v>0</v>
      </c>
      <c r="O48" s="319">
        <f t="shared" si="61"/>
        <v>0</v>
      </c>
      <c r="P48" s="319">
        <f t="shared" si="61"/>
        <v>0</v>
      </c>
      <c r="Q48" s="319">
        <f t="shared" si="61"/>
        <v>0</v>
      </c>
      <c r="R48" s="319">
        <f t="shared" si="61"/>
        <v>0</v>
      </c>
      <c r="S48" s="319">
        <f t="shared" si="61"/>
        <v>0</v>
      </c>
      <c r="T48" s="319">
        <f t="shared" si="61"/>
        <v>0</v>
      </c>
      <c r="U48" s="319">
        <f t="shared" si="61"/>
        <v>0</v>
      </c>
      <c r="V48" s="319">
        <f t="shared" si="61"/>
        <v>0</v>
      </c>
      <c r="W48" s="319">
        <f t="shared" si="61"/>
        <v>0</v>
      </c>
      <c r="X48" s="319">
        <f t="shared" si="61"/>
        <v>0</v>
      </c>
      <c r="Y48" s="319">
        <f t="shared" si="61"/>
        <v>0</v>
      </c>
      <c r="Z48" s="319">
        <f t="shared" si="61"/>
        <v>0</v>
      </c>
      <c r="AA48" s="319">
        <f t="shared" si="61"/>
        <v>0</v>
      </c>
      <c r="AB48" s="319">
        <f t="shared" si="61"/>
        <v>0</v>
      </c>
      <c r="AC48" s="319">
        <f t="shared" si="61"/>
        <v>0</v>
      </c>
      <c r="AD48" s="319">
        <f t="shared" si="61"/>
        <v>0</v>
      </c>
      <c r="AE48" s="319">
        <f t="shared" si="61"/>
        <v>0</v>
      </c>
      <c r="AF48" s="319">
        <f t="shared" si="61"/>
        <v>0</v>
      </c>
      <c r="AG48" s="319">
        <f t="shared" si="61"/>
        <v>0</v>
      </c>
      <c r="AH48" s="319">
        <f t="shared" si="61"/>
        <v>0</v>
      </c>
      <c r="AI48" s="319">
        <f t="shared" si="61"/>
        <v>0</v>
      </c>
      <c r="AJ48" s="319">
        <f t="shared" si="61"/>
        <v>0</v>
      </c>
      <c r="AK48" s="319">
        <f t="shared" si="61"/>
        <v>0</v>
      </c>
      <c r="AL48" s="319">
        <f t="shared" si="61"/>
        <v>0</v>
      </c>
      <c r="AM48" s="319">
        <f t="shared" si="61"/>
        <v>0</v>
      </c>
      <c r="AN48" s="319">
        <f t="shared" si="61"/>
        <v>0</v>
      </c>
      <c r="AO48" s="319">
        <f t="shared" si="61"/>
        <v>0</v>
      </c>
      <c r="AP48" s="319">
        <f t="shared" si="61"/>
        <v>0</v>
      </c>
      <c r="AQ48" s="319">
        <f t="shared" si="61"/>
        <v>0</v>
      </c>
      <c r="AR48" s="319">
        <f t="shared" si="61"/>
        <v>0</v>
      </c>
      <c r="AS48" s="319">
        <f t="shared" si="61"/>
        <v>0</v>
      </c>
      <c r="AT48" s="319">
        <f t="shared" si="61"/>
        <v>0</v>
      </c>
      <c r="AU48" s="319">
        <f t="shared" si="61"/>
        <v>0</v>
      </c>
      <c r="AV48" s="319">
        <f t="shared" si="61"/>
        <v>0</v>
      </c>
      <c r="AW48" s="319">
        <f t="shared" si="61"/>
        <v>0</v>
      </c>
      <c r="AX48" s="319">
        <f t="shared" si="61"/>
        <v>0</v>
      </c>
      <c r="AY48" s="319">
        <f t="shared" si="61"/>
        <v>0</v>
      </c>
      <c r="AZ48" s="319">
        <f t="shared" si="61"/>
        <v>0</v>
      </c>
      <c r="BA48" s="319">
        <f t="shared" si="61"/>
        <v>0</v>
      </c>
      <c r="BB48" s="319">
        <f t="shared" si="61"/>
        <v>0</v>
      </c>
      <c r="BC48" s="319">
        <f t="shared" si="61"/>
        <v>0</v>
      </c>
      <c r="BD48" s="319">
        <f t="shared" si="61"/>
        <v>0</v>
      </c>
      <c r="BE48" s="319">
        <f t="shared" si="61"/>
        <v>0</v>
      </c>
      <c r="BF48" s="319">
        <f t="shared" si="61"/>
        <v>0</v>
      </c>
      <c r="BG48" s="319">
        <f t="shared" si="61"/>
        <v>0</v>
      </c>
      <c r="BH48" s="319">
        <f t="shared" si="61"/>
        <v>0</v>
      </c>
      <c r="BI48" s="319">
        <f t="shared" si="61"/>
        <v>0</v>
      </c>
      <c r="BJ48" s="319">
        <f t="shared" si="61"/>
        <v>0</v>
      </c>
      <c r="BK48" s="319">
        <f t="shared" si="61"/>
        <v>0</v>
      </c>
      <c r="BL48" s="319">
        <f t="shared" si="61"/>
        <v>0</v>
      </c>
      <c r="BM48" s="319">
        <f t="shared" si="61"/>
        <v>0</v>
      </c>
      <c r="BN48" s="319">
        <f t="shared" si="61"/>
        <v>0</v>
      </c>
      <c r="BO48" s="319">
        <f t="shared" si="61"/>
        <v>0</v>
      </c>
      <c r="BP48" s="319">
        <f t="shared" si="61"/>
        <v>0</v>
      </c>
      <c r="BQ48" s="319">
        <f t="shared" si="61"/>
        <v>0</v>
      </c>
      <c r="BR48" s="319">
        <f t="shared" si="61"/>
        <v>0</v>
      </c>
      <c r="BS48" s="319">
        <f t="shared" si="61"/>
        <v>0</v>
      </c>
      <c r="BT48" s="319">
        <f t="shared" si="61"/>
        <v>0</v>
      </c>
      <c r="BU48" s="319">
        <f t="shared" si="61"/>
        <v>0</v>
      </c>
      <c r="BV48" s="319">
        <f t="shared" si="61"/>
        <v>0</v>
      </c>
      <c r="BW48" s="319">
        <f t="shared" si="61"/>
        <v>0</v>
      </c>
      <c r="BX48" s="319">
        <f t="shared" ref="BX48:EI48" si="62">SUM(BX42:BX47)</f>
        <v>0</v>
      </c>
      <c r="BY48" s="319">
        <f t="shared" si="62"/>
        <v>0</v>
      </c>
      <c r="BZ48" s="319">
        <f t="shared" si="62"/>
        <v>0</v>
      </c>
      <c r="CA48" s="319">
        <f t="shared" si="62"/>
        <v>0</v>
      </c>
      <c r="CB48" s="319">
        <f t="shared" si="62"/>
        <v>0</v>
      </c>
      <c r="CC48" s="319">
        <f t="shared" si="62"/>
        <v>0</v>
      </c>
      <c r="CD48" s="319">
        <f t="shared" si="62"/>
        <v>0</v>
      </c>
      <c r="CE48" s="319">
        <f t="shared" si="62"/>
        <v>0</v>
      </c>
      <c r="CF48" s="319">
        <f t="shared" si="62"/>
        <v>0</v>
      </c>
      <c r="CG48" s="319">
        <f t="shared" si="62"/>
        <v>0</v>
      </c>
      <c r="CH48" s="319">
        <f t="shared" si="62"/>
        <v>0</v>
      </c>
      <c r="CI48" s="319">
        <f t="shared" si="62"/>
        <v>0</v>
      </c>
      <c r="CJ48" s="319">
        <f t="shared" si="62"/>
        <v>0</v>
      </c>
      <c r="CK48" s="319">
        <f t="shared" si="62"/>
        <v>0</v>
      </c>
      <c r="CL48" s="319">
        <f t="shared" si="62"/>
        <v>0</v>
      </c>
      <c r="CM48" s="319">
        <f t="shared" si="62"/>
        <v>0</v>
      </c>
      <c r="CN48" s="319">
        <f t="shared" si="62"/>
        <v>0</v>
      </c>
      <c r="CO48" s="319">
        <f t="shared" si="62"/>
        <v>0</v>
      </c>
      <c r="CP48" s="319">
        <f t="shared" si="62"/>
        <v>0</v>
      </c>
      <c r="CQ48" s="319">
        <f t="shared" si="62"/>
        <v>0</v>
      </c>
      <c r="CR48" s="319">
        <f t="shared" si="62"/>
        <v>0</v>
      </c>
      <c r="CS48" s="319">
        <f t="shared" si="62"/>
        <v>0</v>
      </c>
      <c r="CT48" s="319">
        <f t="shared" si="62"/>
        <v>0</v>
      </c>
      <c r="CU48" s="319">
        <f t="shared" si="62"/>
        <v>0</v>
      </c>
      <c r="CV48" s="319">
        <f t="shared" si="62"/>
        <v>0</v>
      </c>
      <c r="CW48" s="319">
        <f t="shared" si="62"/>
        <v>0</v>
      </c>
      <c r="CX48" s="319">
        <f t="shared" si="62"/>
        <v>0</v>
      </c>
      <c r="CY48" s="319">
        <f t="shared" si="62"/>
        <v>0</v>
      </c>
      <c r="CZ48" s="319">
        <f t="shared" si="62"/>
        <v>0</v>
      </c>
      <c r="DA48" s="319">
        <f t="shared" si="62"/>
        <v>0</v>
      </c>
      <c r="DB48" s="319">
        <f t="shared" si="62"/>
        <v>0</v>
      </c>
      <c r="DC48" s="319">
        <f t="shared" si="62"/>
        <v>0</v>
      </c>
      <c r="DD48" s="319">
        <f t="shared" si="62"/>
        <v>0</v>
      </c>
      <c r="DE48" s="319">
        <f t="shared" si="62"/>
        <v>0</v>
      </c>
      <c r="DF48" s="319">
        <f t="shared" si="62"/>
        <v>0</v>
      </c>
      <c r="DG48" s="319">
        <f t="shared" si="62"/>
        <v>0</v>
      </c>
      <c r="DH48" s="319">
        <f t="shared" si="62"/>
        <v>0</v>
      </c>
      <c r="DI48" s="319">
        <f t="shared" si="62"/>
        <v>0</v>
      </c>
      <c r="DJ48" s="319">
        <f t="shared" si="62"/>
        <v>0</v>
      </c>
      <c r="DK48" s="319">
        <f t="shared" si="62"/>
        <v>0</v>
      </c>
      <c r="DL48" s="319">
        <f t="shared" si="62"/>
        <v>0</v>
      </c>
      <c r="DM48" s="319">
        <f t="shared" si="62"/>
        <v>0</v>
      </c>
      <c r="DN48" s="319">
        <f t="shared" si="62"/>
        <v>0</v>
      </c>
      <c r="DO48" s="319">
        <f t="shared" si="62"/>
        <v>0</v>
      </c>
      <c r="DP48" s="319">
        <f t="shared" si="62"/>
        <v>0</v>
      </c>
      <c r="DQ48" s="319">
        <f t="shared" si="62"/>
        <v>0</v>
      </c>
      <c r="DR48" s="319">
        <f t="shared" si="62"/>
        <v>0</v>
      </c>
      <c r="DS48" s="319">
        <f t="shared" si="62"/>
        <v>0</v>
      </c>
      <c r="DT48" s="319">
        <f t="shared" si="62"/>
        <v>0</v>
      </c>
      <c r="DU48" s="319">
        <f t="shared" si="62"/>
        <v>0</v>
      </c>
      <c r="DV48" s="319">
        <f t="shared" si="62"/>
        <v>0</v>
      </c>
      <c r="DW48" s="319">
        <f t="shared" si="62"/>
        <v>0</v>
      </c>
      <c r="DX48" s="319">
        <f t="shared" si="62"/>
        <v>0</v>
      </c>
      <c r="DY48" s="319">
        <f t="shared" si="62"/>
        <v>0</v>
      </c>
      <c r="DZ48" s="319">
        <f t="shared" si="62"/>
        <v>0</v>
      </c>
      <c r="EA48" s="319">
        <f t="shared" si="62"/>
        <v>0</v>
      </c>
      <c r="EB48" s="319">
        <f t="shared" si="62"/>
        <v>0</v>
      </c>
      <c r="EC48" s="319">
        <f t="shared" si="62"/>
        <v>0</v>
      </c>
      <c r="ED48" s="319">
        <f t="shared" si="62"/>
        <v>0</v>
      </c>
      <c r="EE48" s="319">
        <f t="shared" si="62"/>
        <v>0</v>
      </c>
      <c r="EF48" s="319">
        <f t="shared" si="62"/>
        <v>0</v>
      </c>
      <c r="EG48" s="319">
        <f t="shared" si="62"/>
        <v>0</v>
      </c>
      <c r="EH48" s="319">
        <f t="shared" si="62"/>
        <v>0</v>
      </c>
      <c r="EI48" s="319">
        <f t="shared" si="62"/>
        <v>0</v>
      </c>
      <c r="EJ48" s="319">
        <f t="shared" ref="EJ48:GD48" si="63">SUM(EJ42:EJ47)</f>
        <v>0</v>
      </c>
      <c r="EK48" s="319">
        <f t="shared" si="63"/>
        <v>0</v>
      </c>
      <c r="EL48" s="319">
        <f t="shared" si="63"/>
        <v>0</v>
      </c>
      <c r="EM48" s="319">
        <f t="shared" si="63"/>
        <v>0</v>
      </c>
      <c r="EN48" s="319">
        <f t="shared" si="63"/>
        <v>0</v>
      </c>
      <c r="EO48" s="319">
        <f t="shared" si="63"/>
        <v>0</v>
      </c>
      <c r="EP48" s="319">
        <f t="shared" si="63"/>
        <v>0</v>
      </c>
      <c r="EQ48" s="319">
        <f t="shared" si="63"/>
        <v>0</v>
      </c>
      <c r="ER48" s="319">
        <f t="shared" si="63"/>
        <v>0</v>
      </c>
      <c r="ES48" s="319">
        <f t="shared" si="63"/>
        <v>0</v>
      </c>
      <c r="ET48" s="319">
        <f t="shared" si="63"/>
        <v>0</v>
      </c>
      <c r="EU48" s="319">
        <f t="shared" si="63"/>
        <v>0</v>
      </c>
      <c r="EV48" s="319">
        <f t="shared" si="63"/>
        <v>0</v>
      </c>
      <c r="EW48" s="319">
        <f t="shared" si="63"/>
        <v>0</v>
      </c>
      <c r="EX48" s="319">
        <f t="shared" si="63"/>
        <v>0</v>
      </c>
      <c r="EY48" s="319">
        <f t="shared" si="63"/>
        <v>0</v>
      </c>
      <c r="EZ48" s="319">
        <f t="shared" si="63"/>
        <v>0</v>
      </c>
      <c r="FA48" s="319">
        <f t="shared" si="63"/>
        <v>0</v>
      </c>
      <c r="FB48" s="319">
        <f t="shared" si="63"/>
        <v>0</v>
      </c>
      <c r="FC48" s="319">
        <f t="shared" si="63"/>
        <v>0</v>
      </c>
      <c r="FD48" s="319">
        <f t="shared" si="63"/>
        <v>0</v>
      </c>
      <c r="FE48" s="319">
        <f t="shared" si="63"/>
        <v>0</v>
      </c>
      <c r="FF48" s="319">
        <f t="shared" si="63"/>
        <v>0</v>
      </c>
      <c r="FG48" s="319">
        <f t="shared" si="63"/>
        <v>0</v>
      </c>
      <c r="FH48" s="319">
        <f t="shared" si="63"/>
        <v>0</v>
      </c>
      <c r="FI48" s="319">
        <f t="shared" si="63"/>
        <v>0</v>
      </c>
      <c r="FJ48" s="319">
        <f t="shared" si="63"/>
        <v>0</v>
      </c>
      <c r="FK48" s="319">
        <f t="shared" si="63"/>
        <v>0</v>
      </c>
      <c r="FL48" s="319">
        <f t="shared" si="63"/>
        <v>0</v>
      </c>
      <c r="FM48" s="319">
        <f t="shared" si="63"/>
        <v>0</v>
      </c>
      <c r="FN48" s="319">
        <f t="shared" si="63"/>
        <v>0</v>
      </c>
      <c r="FO48" s="319">
        <f t="shared" si="63"/>
        <v>0</v>
      </c>
      <c r="FP48" s="319">
        <f t="shared" si="63"/>
        <v>0</v>
      </c>
      <c r="FQ48" s="319">
        <f t="shared" si="63"/>
        <v>0</v>
      </c>
      <c r="FR48" s="319">
        <f t="shared" si="63"/>
        <v>0</v>
      </c>
      <c r="FS48" s="319">
        <f t="shared" si="63"/>
        <v>0</v>
      </c>
      <c r="FT48" s="319">
        <f t="shared" si="63"/>
        <v>0</v>
      </c>
      <c r="FU48" s="319">
        <f t="shared" si="63"/>
        <v>0</v>
      </c>
      <c r="FV48" s="319">
        <f t="shared" si="63"/>
        <v>0</v>
      </c>
      <c r="FW48" s="319">
        <f t="shared" si="63"/>
        <v>0</v>
      </c>
      <c r="FX48" s="319">
        <f t="shared" si="63"/>
        <v>0</v>
      </c>
      <c r="FY48" s="319">
        <f t="shared" si="63"/>
        <v>0</v>
      </c>
      <c r="FZ48" s="319">
        <f t="shared" si="63"/>
        <v>0</v>
      </c>
      <c r="GA48" s="319">
        <f t="shared" si="63"/>
        <v>0</v>
      </c>
      <c r="GB48" s="319">
        <f t="shared" si="63"/>
        <v>0</v>
      </c>
      <c r="GC48" s="319">
        <f t="shared" si="63"/>
        <v>0</v>
      </c>
      <c r="GD48" s="319">
        <f t="shared" si="63"/>
        <v>0</v>
      </c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  <c r="BLV48" s="25"/>
      <c r="BLW48" s="25"/>
      <c r="BLX48" s="25"/>
      <c r="BLY48" s="25"/>
      <c r="BLZ48" s="25"/>
      <c r="BMA48" s="25"/>
      <c r="BMB48" s="25"/>
      <c r="BMC48" s="25"/>
      <c r="BMD48" s="25"/>
      <c r="BME48" s="25"/>
      <c r="BMF48" s="25"/>
      <c r="BMG48" s="25"/>
      <c r="BMH48" s="25"/>
      <c r="BMI48" s="25"/>
      <c r="BMJ48" s="25"/>
      <c r="BMK48" s="25"/>
      <c r="BML48" s="25"/>
      <c r="BMM48" s="25"/>
      <c r="BMN48" s="25"/>
      <c r="BMO48" s="25"/>
      <c r="BMP48" s="25"/>
      <c r="BMQ48" s="25"/>
      <c r="BMR48" s="25"/>
      <c r="BMS48" s="25"/>
      <c r="BMT48" s="25"/>
      <c r="BMU48" s="25"/>
      <c r="BMV48" s="25"/>
      <c r="BMW48" s="25"/>
      <c r="BMX48" s="25"/>
      <c r="BMY48" s="25"/>
      <c r="BMZ48" s="25"/>
      <c r="BNA48" s="25"/>
      <c r="BNB48" s="25"/>
      <c r="BNC48" s="25"/>
      <c r="BND48" s="25"/>
      <c r="BNE48" s="25"/>
      <c r="BNF48" s="25"/>
      <c r="BNG48" s="25"/>
      <c r="BNH48" s="25"/>
      <c r="BNI48" s="25"/>
      <c r="BNJ48" s="25"/>
      <c r="BNK48" s="25"/>
      <c r="BNL48" s="25"/>
      <c r="BNM48" s="25"/>
      <c r="BNN48" s="25"/>
      <c r="BNO48" s="25"/>
      <c r="BNP48" s="25"/>
      <c r="BNQ48" s="25"/>
      <c r="BNR48" s="25"/>
      <c r="BNS48" s="25"/>
      <c r="BNT48" s="25"/>
      <c r="BNU48" s="25"/>
      <c r="BNV48" s="25"/>
      <c r="BNW48" s="25"/>
      <c r="BNX48" s="25"/>
      <c r="BNY48" s="25"/>
      <c r="BNZ48" s="25"/>
      <c r="BOA48" s="25"/>
      <c r="BOB48" s="25"/>
      <c r="BOC48" s="25"/>
      <c r="BOD48" s="25"/>
      <c r="BOE48" s="25"/>
      <c r="BOF48" s="25"/>
      <c r="BOG48" s="25"/>
      <c r="BOH48" s="25"/>
      <c r="BOI48" s="25"/>
      <c r="BOJ48" s="25"/>
      <c r="BOK48" s="25"/>
      <c r="BOL48" s="25"/>
      <c r="BOM48" s="25"/>
      <c r="BON48" s="25"/>
      <c r="BOO48" s="25"/>
      <c r="BOP48" s="25"/>
      <c r="BOQ48" s="25"/>
      <c r="BOR48" s="25"/>
      <c r="BOS48" s="25"/>
      <c r="BOT48" s="25"/>
      <c r="BOU48" s="25"/>
      <c r="BOV48" s="25"/>
      <c r="BOW48" s="25"/>
      <c r="BOX48" s="25"/>
      <c r="BOY48" s="25"/>
      <c r="BOZ48" s="25"/>
      <c r="BPA48" s="25"/>
      <c r="BPB48" s="25"/>
      <c r="BPC48" s="25"/>
      <c r="BPD48" s="25"/>
      <c r="BPE48" s="25"/>
      <c r="BPF48" s="25"/>
      <c r="BPG48" s="25"/>
      <c r="BPH48" s="25"/>
      <c r="BPI48" s="25"/>
      <c r="BPJ48" s="25"/>
      <c r="BPK48" s="25"/>
      <c r="BPL48" s="25"/>
      <c r="BPM48" s="25"/>
      <c r="BPN48" s="25"/>
      <c r="BPO48" s="25"/>
      <c r="BPP48" s="25"/>
      <c r="BPQ48" s="25"/>
      <c r="BPR48" s="25"/>
      <c r="BPS48" s="25"/>
      <c r="BPT48" s="25"/>
      <c r="BPU48" s="25"/>
      <c r="BPV48" s="25"/>
      <c r="BPW48" s="25"/>
      <c r="BPX48" s="25"/>
      <c r="BPY48" s="25"/>
      <c r="BPZ48" s="25"/>
      <c r="BQA48" s="25"/>
      <c r="BQB48" s="25"/>
      <c r="BQC48" s="25"/>
      <c r="BQD48" s="25"/>
      <c r="BQE48" s="25"/>
      <c r="BQF48" s="25"/>
      <c r="BQG48" s="25"/>
      <c r="BQH48" s="25"/>
      <c r="BQI48" s="25"/>
      <c r="BQJ48" s="25"/>
      <c r="BQK48" s="25"/>
      <c r="BQL48" s="25"/>
      <c r="BQM48" s="25"/>
      <c r="BQN48" s="25"/>
      <c r="BQO48" s="25"/>
      <c r="BQP48" s="25"/>
      <c r="BQQ48" s="25"/>
      <c r="BQR48" s="25"/>
      <c r="BQS48" s="25"/>
      <c r="BQT48" s="25"/>
      <c r="BQU48" s="25"/>
      <c r="BQV48" s="25"/>
      <c r="BQW48" s="25"/>
      <c r="BQX48" s="25"/>
      <c r="BQY48" s="25"/>
      <c r="BQZ48" s="25"/>
      <c r="BRA48" s="25"/>
      <c r="BRB48" s="25"/>
      <c r="BRC48" s="25"/>
      <c r="BRD48" s="25"/>
      <c r="BRE48" s="25"/>
      <c r="BRF48" s="25"/>
      <c r="BRG48" s="25"/>
      <c r="BRH48" s="25"/>
      <c r="BRI48" s="25"/>
      <c r="BRJ48" s="25"/>
      <c r="BRK48" s="25"/>
      <c r="BRL48" s="25"/>
      <c r="BRM48" s="25"/>
      <c r="BRN48" s="25"/>
      <c r="BRO48" s="25"/>
      <c r="BRP48" s="25"/>
      <c r="BRQ48" s="25"/>
      <c r="BRR48" s="25"/>
      <c r="BRS48" s="25"/>
      <c r="BRT48" s="25"/>
      <c r="BRU48" s="25"/>
      <c r="BRV48" s="25"/>
      <c r="BRW48" s="25"/>
      <c r="BRX48" s="25"/>
      <c r="BRY48" s="25"/>
      <c r="BRZ48" s="25"/>
      <c r="BSA48" s="25"/>
      <c r="BSB48" s="25"/>
      <c r="BSC48" s="25"/>
      <c r="BSD48" s="25"/>
      <c r="BSE48" s="25"/>
      <c r="BSF48" s="25"/>
      <c r="BSG48" s="25"/>
      <c r="BSH48" s="25"/>
      <c r="BSI48" s="25"/>
      <c r="BSJ48" s="25"/>
      <c r="BSK48" s="25"/>
      <c r="BSL48" s="25"/>
      <c r="BSM48" s="25"/>
      <c r="BSN48" s="25"/>
      <c r="BSO48" s="25"/>
      <c r="BSP48" s="25"/>
      <c r="BSQ48" s="25"/>
      <c r="BSR48" s="25"/>
      <c r="BSS48" s="25"/>
      <c r="BST48" s="25"/>
      <c r="BSU48" s="25"/>
      <c r="BSV48" s="25"/>
      <c r="BSW48" s="25"/>
      <c r="BSX48" s="25"/>
      <c r="BSY48" s="25"/>
      <c r="BSZ48" s="25"/>
      <c r="BTA48" s="25"/>
      <c r="BTB48" s="25"/>
      <c r="BTC48" s="25"/>
      <c r="BTD48" s="25"/>
      <c r="BTE48" s="25"/>
      <c r="BTF48" s="25"/>
      <c r="BTG48" s="25"/>
      <c r="BTH48" s="25"/>
      <c r="BTI48" s="25"/>
      <c r="BTJ48" s="25"/>
      <c r="BTK48" s="25"/>
      <c r="BTL48" s="25"/>
      <c r="BTM48" s="25"/>
      <c r="BTN48" s="25"/>
      <c r="BTO48" s="25"/>
      <c r="BTP48" s="25"/>
      <c r="BTQ48" s="25"/>
      <c r="BTR48" s="25"/>
      <c r="BTS48" s="25"/>
      <c r="BTT48" s="25"/>
      <c r="BTU48" s="25"/>
      <c r="BTV48" s="25"/>
      <c r="BTW48" s="25"/>
      <c r="BTX48" s="25"/>
      <c r="BTY48" s="25"/>
      <c r="BTZ48" s="25"/>
      <c r="BUA48" s="25"/>
      <c r="BUB48" s="25"/>
      <c r="BUC48" s="25"/>
      <c r="BUD48" s="25"/>
      <c r="BUE48" s="25"/>
      <c r="BUF48" s="25"/>
      <c r="BUG48" s="25"/>
      <c r="BUH48" s="25"/>
      <c r="BUI48" s="25"/>
      <c r="BUJ48" s="25"/>
      <c r="BUK48" s="25"/>
      <c r="BUL48" s="25"/>
      <c r="BUM48" s="25"/>
      <c r="BUN48" s="25"/>
      <c r="BUO48" s="25"/>
      <c r="BUP48" s="25"/>
      <c r="BUQ48" s="25"/>
      <c r="BUR48" s="25"/>
      <c r="BUS48" s="25"/>
      <c r="BUT48" s="25"/>
      <c r="BUU48" s="25"/>
      <c r="BUV48" s="25"/>
      <c r="BUW48" s="25"/>
      <c r="BUX48" s="25"/>
      <c r="BUY48" s="25"/>
      <c r="BUZ48" s="25"/>
      <c r="BVA48" s="25"/>
      <c r="BVB48" s="25"/>
      <c r="BVC48" s="25"/>
      <c r="BVD48" s="25"/>
      <c r="BVE48" s="25"/>
      <c r="BVF48" s="25"/>
      <c r="BVG48" s="25"/>
      <c r="BVH48" s="25"/>
      <c r="BVI48" s="25"/>
      <c r="BVJ48" s="25"/>
      <c r="BVK48" s="25"/>
      <c r="BVL48" s="25"/>
      <c r="BVM48" s="25"/>
      <c r="BVN48" s="25"/>
      <c r="BVO48" s="25"/>
      <c r="BVP48" s="25"/>
      <c r="BVQ48" s="25"/>
      <c r="BVR48" s="25"/>
      <c r="BVS48" s="25"/>
      <c r="BVT48" s="25"/>
      <c r="BVU48" s="25"/>
      <c r="BVV48" s="25"/>
      <c r="BVW48" s="25"/>
      <c r="BVX48" s="25"/>
      <c r="BVY48" s="25"/>
      <c r="BVZ48" s="25"/>
      <c r="BWA48" s="25"/>
      <c r="BWB48" s="25"/>
      <c r="BWC48" s="25"/>
      <c r="BWD48" s="25"/>
      <c r="BWE48" s="25"/>
      <c r="BWF48" s="25"/>
      <c r="BWG48" s="25"/>
      <c r="BWH48" s="25"/>
      <c r="BWI48" s="25"/>
      <c r="BWJ48" s="25"/>
      <c r="BWK48" s="25"/>
      <c r="BWL48" s="25"/>
      <c r="BWM48" s="25"/>
      <c r="BWN48" s="25"/>
      <c r="BWO48" s="25"/>
      <c r="BWP48" s="25"/>
      <c r="BWQ48" s="25"/>
      <c r="BWR48" s="25"/>
      <c r="BWS48" s="25"/>
      <c r="BWT48" s="25"/>
      <c r="BWU48" s="25"/>
      <c r="BWV48" s="25"/>
      <c r="BWW48" s="25"/>
      <c r="BWX48" s="25"/>
      <c r="BWY48" s="25"/>
      <c r="BWZ48" s="25"/>
      <c r="BXA48" s="25"/>
      <c r="BXB48" s="25"/>
      <c r="BXC48" s="25"/>
      <c r="BXD48" s="25"/>
      <c r="BXE48" s="25"/>
      <c r="BXF48" s="25"/>
      <c r="BXG48" s="25"/>
      <c r="BXH48" s="25"/>
      <c r="BXI48" s="25"/>
      <c r="BXJ48" s="25"/>
      <c r="BXK48" s="25"/>
      <c r="BXL48" s="25"/>
      <c r="BXM48" s="25"/>
      <c r="BXN48" s="25"/>
      <c r="BXO48" s="25"/>
      <c r="BXP48" s="25"/>
      <c r="BXQ48" s="25"/>
      <c r="BXR48" s="25"/>
      <c r="BXS48" s="25"/>
      <c r="BXT48" s="25"/>
      <c r="BXU48" s="25"/>
      <c r="BXV48" s="25"/>
      <c r="BXW48" s="25"/>
      <c r="BXX48" s="25"/>
      <c r="BXY48" s="25"/>
      <c r="BXZ48" s="25"/>
      <c r="BYA48" s="25"/>
      <c r="BYB48" s="25"/>
      <c r="BYC48" s="25"/>
      <c r="BYD48" s="25"/>
      <c r="BYE48" s="25"/>
      <c r="BYF48" s="25"/>
      <c r="BYG48" s="25"/>
      <c r="BYH48" s="25"/>
      <c r="BYI48" s="25"/>
      <c r="BYJ48" s="25"/>
      <c r="BYK48" s="25"/>
      <c r="BYL48" s="25"/>
      <c r="BYM48" s="25"/>
      <c r="BYN48" s="25"/>
      <c r="BYO48" s="25"/>
      <c r="BYP48" s="25"/>
      <c r="BYQ48" s="25"/>
      <c r="BYR48" s="25"/>
      <c r="BYS48" s="25"/>
      <c r="BYT48" s="25"/>
      <c r="BYU48" s="25"/>
      <c r="BYV48" s="25"/>
      <c r="BYW48" s="25"/>
      <c r="BYX48" s="25"/>
      <c r="BYY48" s="25"/>
      <c r="BYZ48" s="25"/>
      <c r="BZA48" s="25"/>
      <c r="BZB48" s="25"/>
      <c r="BZC48" s="25"/>
      <c r="BZD48" s="25"/>
      <c r="BZE48" s="25"/>
      <c r="BZF48" s="25"/>
      <c r="BZG48" s="25"/>
      <c r="BZH48" s="25"/>
      <c r="BZI48" s="25"/>
      <c r="BZJ48" s="25"/>
      <c r="BZK48" s="25"/>
      <c r="BZL48" s="25"/>
      <c r="BZM48" s="25"/>
      <c r="BZN48" s="25"/>
      <c r="BZO48" s="25"/>
      <c r="BZP48" s="25"/>
      <c r="BZQ48" s="25"/>
      <c r="BZR48" s="25"/>
      <c r="BZS48" s="25"/>
      <c r="BZT48" s="25"/>
      <c r="BZU48" s="25"/>
      <c r="BZV48" s="25"/>
      <c r="BZW48" s="25"/>
      <c r="BZX48" s="25"/>
      <c r="BZY48" s="25"/>
      <c r="BZZ48" s="25"/>
      <c r="CAA48" s="25"/>
      <c r="CAB48" s="25"/>
      <c r="CAC48" s="25"/>
      <c r="CAD48" s="25"/>
      <c r="CAE48" s="25"/>
      <c r="CAF48" s="25"/>
      <c r="CAG48" s="25"/>
      <c r="CAH48" s="25"/>
      <c r="CAI48" s="25"/>
      <c r="CAJ48" s="25"/>
      <c r="CAK48" s="25"/>
      <c r="CAL48" s="25"/>
      <c r="CAM48" s="25"/>
      <c r="CAN48" s="25"/>
      <c r="CAO48" s="25"/>
      <c r="CAP48" s="25"/>
      <c r="CAQ48" s="25"/>
      <c r="CAR48" s="25"/>
      <c r="CAS48" s="25"/>
      <c r="CAT48" s="25"/>
      <c r="CAU48" s="25"/>
      <c r="CAV48" s="25"/>
      <c r="CAW48" s="25"/>
      <c r="CAX48" s="25"/>
      <c r="CAY48" s="25"/>
      <c r="CAZ48" s="25"/>
      <c r="CBA48" s="25"/>
      <c r="CBB48" s="25"/>
      <c r="CBC48" s="25"/>
      <c r="CBD48" s="25"/>
      <c r="CBE48" s="25"/>
      <c r="CBF48" s="25"/>
      <c r="CBG48" s="25"/>
      <c r="CBH48" s="25"/>
      <c r="CBI48" s="25"/>
      <c r="CBJ48" s="25"/>
      <c r="CBK48" s="25"/>
      <c r="CBL48" s="25"/>
      <c r="CBM48" s="25"/>
      <c r="CBN48" s="25"/>
      <c r="CBO48" s="25"/>
      <c r="CBP48" s="25"/>
      <c r="CBQ48" s="25"/>
      <c r="CBR48" s="25"/>
      <c r="CBS48" s="25"/>
      <c r="CBT48" s="25"/>
      <c r="CBU48" s="25"/>
      <c r="CBV48" s="25"/>
      <c r="CBW48" s="25"/>
      <c r="CBX48" s="25"/>
      <c r="CBY48" s="25"/>
      <c r="CBZ48" s="25"/>
      <c r="CCA48" s="25"/>
      <c r="CCB48" s="25"/>
      <c r="CCC48" s="25"/>
      <c r="CCD48" s="25"/>
      <c r="CCE48" s="25"/>
      <c r="CCF48" s="25"/>
      <c r="CCG48" s="25"/>
      <c r="CCH48" s="25"/>
      <c r="CCI48" s="25"/>
      <c r="CCJ48" s="25"/>
      <c r="CCK48" s="25"/>
      <c r="CCL48" s="25"/>
      <c r="CCM48" s="25"/>
      <c r="CCN48" s="25"/>
      <c r="CCO48" s="25"/>
      <c r="CCP48" s="25"/>
      <c r="CCQ48" s="25"/>
      <c r="CCR48" s="25"/>
      <c r="CCS48" s="25"/>
      <c r="CCT48" s="25"/>
      <c r="CCU48" s="25"/>
      <c r="CCV48" s="25"/>
      <c r="CCW48" s="25"/>
      <c r="CCX48" s="25"/>
      <c r="CCY48" s="25"/>
      <c r="CCZ48" s="25"/>
      <c r="CDA48" s="25"/>
      <c r="CDB48" s="25"/>
      <c r="CDC48" s="25"/>
      <c r="CDD48" s="25"/>
      <c r="CDE48" s="25"/>
      <c r="CDF48" s="25"/>
      <c r="CDG48" s="25"/>
      <c r="CDH48" s="25"/>
      <c r="CDI48" s="25"/>
      <c r="CDJ48" s="25"/>
      <c r="CDK48" s="25"/>
      <c r="CDL48" s="25"/>
      <c r="CDM48" s="25"/>
      <c r="CDN48" s="25"/>
      <c r="CDO48" s="25"/>
      <c r="CDP48" s="25"/>
      <c r="CDQ48" s="25"/>
      <c r="CDR48" s="25"/>
      <c r="CDS48" s="25"/>
      <c r="CDT48" s="25"/>
      <c r="CDU48" s="25"/>
      <c r="CDV48" s="25"/>
      <c r="CDW48" s="25"/>
      <c r="CDX48" s="25"/>
      <c r="CDY48" s="25"/>
      <c r="CDZ48" s="25"/>
      <c r="CEA48" s="25"/>
      <c r="CEB48" s="25"/>
      <c r="CEC48" s="25"/>
      <c r="CED48" s="25"/>
      <c r="CEE48" s="25"/>
      <c r="CEF48" s="25"/>
      <c r="CEG48" s="25"/>
      <c r="CEH48" s="25"/>
      <c r="CEI48" s="25"/>
      <c r="CEJ48" s="25"/>
      <c r="CEK48" s="25"/>
      <c r="CEL48" s="25"/>
      <c r="CEM48" s="25"/>
      <c r="CEN48" s="25"/>
      <c r="CEO48" s="25"/>
      <c r="CEP48" s="25"/>
      <c r="CEQ48" s="25"/>
      <c r="CER48" s="25"/>
      <c r="CES48" s="25"/>
      <c r="CET48" s="25"/>
      <c r="CEU48" s="25"/>
      <c r="CEV48" s="25"/>
      <c r="CEW48" s="25"/>
      <c r="CEX48" s="25"/>
      <c r="CEY48" s="25"/>
      <c r="CEZ48" s="25"/>
      <c r="CFA48" s="25"/>
      <c r="CFB48" s="25"/>
      <c r="CFC48" s="25"/>
      <c r="CFD48" s="25"/>
      <c r="CFE48" s="25"/>
      <c r="CFF48" s="25"/>
      <c r="CFG48" s="25"/>
      <c r="CFH48" s="25"/>
      <c r="CFI48" s="25"/>
      <c r="CFJ48" s="25"/>
      <c r="CFK48" s="25"/>
      <c r="CFL48" s="25"/>
      <c r="CFM48" s="25"/>
      <c r="CFN48" s="25"/>
      <c r="CFO48" s="25"/>
      <c r="CFP48" s="25"/>
      <c r="CFQ48" s="25"/>
      <c r="CFR48" s="25"/>
      <c r="CFS48" s="25"/>
      <c r="CFT48" s="25"/>
      <c r="CFU48" s="25"/>
      <c r="CFV48" s="25"/>
      <c r="CFW48" s="25"/>
      <c r="CFX48" s="25"/>
      <c r="CFY48" s="25"/>
      <c r="CFZ48" s="25"/>
      <c r="CGA48" s="25"/>
      <c r="CGB48" s="25"/>
      <c r="CGC48" s="25"/>
      <c r="CGD48" s="25"/>
      <c r="CGE48" s="25"/>
      <c r="CGF48" s="25"/>
      <c r="CGG48" s="25"/>
      <c r="CGH48" s="25"/>
      <c r="CGI48" s="25"/>
      <c r="CGJ48" s="25"/>
      <c r="CGK48" s="25"/>
      <c r="CGL48" s="25"/>
      <c r="CGM48" s="25"/>
      <c r="CGN48" s="25"/>
      <c r="CGO48" s="25"/>
      <c r="CGP48" s="25"/>
      <c r="CGQ48" s="25"/>
      <c r="CGR48" s="25"/>
      <c r="CGS48" s="25"/>
      <c r="CGT48" s="25"/>
      <c r="CGU48" s="25"/>
      <c r="CGV48" s="25"/>
      <c r="CGW48" s="25"/>
      <c r="CGX48" s="25"/>
      <c r="CGY48" s="25"/>
      <c r="CGZ48" s="25"/>
      <c r="CHA48" s="25"/>
      <c r="CHB48" s="25"/>
      <c r="CHC48" s="25"/>
      <c r="CHD48" s="25"/>
      <c r="CHE48" s="25"/>
      <c r="CHF48" s="25"/>
      <c r="CHG48" s="25"/>
      <c r="CHH48" s="25"/>
      <c r="CHI48" s="25"/>
      <c r="CHJ48" s="25"/>
      <c r="CHK48" s="25"/>
      <c r="CHL48" s="25"/>
      <c r="CHM48" s="25"/>
      <c r="CHN48" s="25"/>
      <c r="CHO48" s="25"/>
      <c r="CHP48" s="25"/>
      <c r="CHQ48" s="25"/>
      <c r="CHR48" s="25"/>
      <c r="CHS48" s="25"/>
      <c r="CHT48" s="25"/>
      <c r="CHU48" s="25"/>
      <c r="CHV48" s="25"/>
      <c r="CHW48" s="25"/>
      <c r="CHX48" s="25"/>
      <c r="CHY48" s="25"/>
      <c r="CHZ48" s="25"/>
      <c r="CIA48" s="25"/>
      <c r="CIB48" s="25"/>
      <c r="CIC48" s="25"/>
      <c r="CID48" s="25"/>
      <c r="CIE48" s="25"/>
      <c r="CIF48" s="25"/>
      <c r="CIG48" s="25"/>
      <c r="CIH48" s="25"/>
      <c r="CII48" s="25"/>
      <c r="CIJ48" s="25"/>
      <c r="CIK48" s="25"/>
      <c r="CIL48" s="25"/>
      <c r="CIM48" s="25"/>
      <c r="CIN48" s="25"/>
      <c r="CIO48" s="25"/>
      <c r="CIP48" s="25"/>
      <c r="CIQ48" s="25"/>
      <c r="CIR48" s="25"/>
      <c r="CIS48" s="25"/>
      <c r="CIT48" s="25"/>
      <c r="CIU48" s="25"/>
      <c r="CIV48" s="25"/>
      <c r="CIW48" s="25"/>
      <c r="CIX48" s="25"/>
      <c r="CIY48" s="25"/>
      <c r="CIZ48" s="25"/>
      <c r="CJA48" s="25"/>
      <c r="CJB48" s="25"/>
      <c r="CJC48" s="25"/>
      <c r="CJD48" s="25"/>
      <c r="CJE48" s="25"/>
      <c r="CJF48" s="25"/>
      <c r="CJG48" s="25"/>
      <c r="CJH48" s="25"/>
      <c r="CJI48" s="25"/>
      <c r="CJJ48" s="25"/>
      <c r="CJK48" s="25"/>
      <c r="CJL48" s="25"/>
      <c r="CJM48" s="25"/>
      <c r="CJN48" s="25"/>
      <c r="CJO48" s="25"/>
      <c r="CJP48" s="25"/>
      <c r="CJQ48" s="25"/>
      <c r="CJR48" s="25"/>
      <c r="CJS48" s="25"/>
      <c r="CJT48" s="25"/>
      <c r="CJU48" s="25"/>
      <c r="CJV48" s="25"/>
      <c r="CJW48" s="25"/>
      <c r="CJX48" s="25"/>
      <c r="CJY48" s="25"/>
      <c r="CJZ48" s="25"/>
      <c r="CKA48" s="25"/>
      <c r="CKB48" s="25"/>
      <c r="CKC48" s="25"/>
      <c r="CKD48" s="25"/>
      <c r="CKE48" s="25"/>
      <c r="CKF48" s="25"/>
      <c r="CKG48" s="25"/>
      <c r="CKH48" s="25"/>
      <c r="CKI48" s="25"/>
      <c r="CKJ48" s="25"/>
      <c r="CKK48" s="25"/>
      <c r="CKL48" s="25"/>
      <c r="CKM48" s="25"/>
      <c r="CKN48" s="25"/>
      <c r="CKO48" s="25"/>
      <c r="CKP48" s="25"/>
      <c r="CKQ48" s="25"/>
      <c r="CKR48" s="25"/>
      <c r="CKS48" s="25"/>
      <c r="CKT48" s="25"/>
      <c r="CKU48" s="25"/>
      <c r="CKV48" s="25"/>
      <c r="CKW48" s="25"/>
      <c r="CKX48" s="25"/>
      <c r="CKY48" s="25"/>
      <c r="CKZ48" s="25"/>
      <c r="CLA48" s="25"/>
      <c r="CLB48" s="25"/>
      <c r="CLC48" s="25"/>
      <c r="CLD48" s="25"/>
      <c r="CLE48" s="25"/>
      <c r="CLF48" s="25"/>
      <c r="CLG48" s="25"/>
      <c r="CLH48" s="25"/>
      <c r="CLI48" s="25"/>
      <c r="CLJ48" s="25"/>
      <c r="CLK48" s="25"/>
      <c r="CLL48" s="25"/>
      <c r="CLM48" s="25"/>
      <c r="CLN48" s="25"/>
      <c r="CLO48" s="25"/>
      <c r="CLP48" s="25"/>
      <c r="CLQ48" s="25"/>
      <c r="CLR48" s="25"/>
      <c r="CLS48" s="25"/>
      <c r="CLT48" s="25"/>
      <c r="CLU48" s="25"/>
      <c r="CLV48" s="25"/>
      <c r="CLW48" s="25"/>
      <c r="CLX48" s="25"/>
      <c r="CLY48" s="25"/>
      <c r="CLZ48" s="25"/>
      <c r="CMA48" s="25"/>
      <c r="CMB48" s="25"/>
      <c r="CMC48" s="25"/>
      <c r="CMD48" s="25"/>
      <c r="CME48" s="25"/>
      <c r="CMF48" s="25"/>
      <c r="CMG48" s="25"/>
      <c r="CMH48" s="25"/>
      <c r="CMI48" s="25"/>
      <c r="CMJ48" s="25"/>
      <c r="CMK48" s="25"/>
      <c r="CML48" s="25"/>
      <c r="CMM48" s="25"/>
      <c r="CMN48" s="25"/>
      <c r="CMO48" s="25"/>
      <c r="CMP48" s="25"/>
      <c r="CMQ48" s="25"/>
      <c r="CMR48" s="25"/>
      <c r="CMS48" s="25"/>
      <c r="CMT48" s="25"/>
      <c r="CMU48" s="25"/>
      <c r="CMV48" s="25"/>
      <c r="CMW48" s="25"/>
      <c r="CMX48" s="25"/>
      <c r="CMY48" s="25"/>
      <c r="CMZ48" s="25"/>
      <c r="CNA48" s="25"/>
      <c r="CNB48" s="25"/>
      <c r="CNC48" s="25"/>
      <c r="CND48" s="25"/>
      <c r="CNE48" s="25"/>
      <c r="CNF48" s="25"/>
      <c r="CNG48" s="25"/>
      <c r="CNH48" s="25"/>
      <c r="CNI48" s="25"/>
      <c r="CNJ48" s="25"/>
      <c r="CNK48" s="25"/>
      <c r="CNL48" s="25"/>
      <c r="CNM48" s="25"/>
      <c r="CNN48" s="25"/>
      <c r="CNO48" s="25"/>
      <c r="CNP48" s="25"/>
      <c r="CNQ48" s="25"/>
      <c r="CNR48" s="25"/>
      <c r="CNS48" s="25"/>
      <c r="CNT48" s="25"/>
      <c r="CNU48" s="25"/>
      <c r="CNV48" s="25"/>
      <c r="CNW48" s="25"/>
      <c r="CNX48" s="25"/>
      <c r="CNY48" s="25"/>
      <c r="CNZ48" s="25"/>
      <c r="COA48" s="25"/>
      <c r="COB48" s="25"/>
      <c r="COC48" s="25"/>
      <c r="COD48" s="25"/>
      <c r="COE48" s="25"/>
      <c r="COF48" s="25"/>
      <c r="COG48" s="25"/>
      <c r="COH48" s="25"/>
      <c r="COI48" s="25"/>
      <c r="COJ48" s="25"/>
      <c r="COK48" s="25"/>
      <c r="COL48" s="25"/>
      <c r="COM48" s="25"/>
      <c r="CON48" s="25"/>
      <c r="COO48" s="25"/>
      <c r="COP48" s="25"/>
      <c r="COQ48" s="25"/>
      <c r="COR48" s="25"/>
      <c r="COS48" s="25"/>
      <c r="COT48" s="25"/>
      <c r="COU48" s="25"/>
      <c r="COV48" s="25"/>
      <c r="COW48" s="25"/>
      <c r="COX48" s="25"/>
      <c r="COY48" s="25"/>
      <c r="COZ48" s="25"/>
      <c r="CPA48" s="25"/>
      <c r="CPB48" s="25"/>
      <c r="CPC48" s="25"/>
      <c r="CPD48" s="25"/>
      <c r="CPE48" s="25"/>
      <c r="CPF48" s="25"/>
      <c r="CPG48" s="25"/>
      <c r="CPH48" s="25"/>
      <c r="CPI48" s="25"/>
      <c r="CPJ48" s="25"/>
      <c r="CPK48" s="25"/>
      <c r="CPL48" s="25"/>
      <c r="CPM48" s="25"/>
      <c r="CPN48" s="25"/>
      <c r="CPO48" s="25"/>
      <c r="CPP48" s="25"/>
      <c r="CPQ48" s="25"/>
      <c r="CPR48" s="25"/>
      <c r="CPS48" s="25"/>
      <c r="CPT48" s="25"/>
      <c r="CPU48" s="25"/>
      <c r="CPV48" s="25"/>
      <c r="CPW48" s="25"/>
      <c r="CPX48" s="25"/>
      <c r="CPY48" s="25"/>
      <c r="CPZ48" s="25"/>
      <c r="CQA48" s="25"/>
      <c r="CQB48" s="25"/>
      <c r="CQC48" s="25"/>
      <c r="CQD48" s="25"/>
      <c r="CQE48" s="25"/>
      <c r="CQF48" s="25"/>
      <c r="CQG48" s="25"/>
      <c r="CQH48" s="25"/>
      <c r="CQI48" s="25"/>
      <c r="CQJ48" s="25"/>
      <c r="CQK48" s="25"/>
      <c r="CQL48" s="25"/>
      <c r="CQM48" s="25"/>
      <c r="CQN48" s="25"/>
      <c r="CQO48" s="25"/>
      <c r="CQP48" s="25"/>
      <c r="CQQ48" s="25"/>
      <c r="CQR48" s="25"/>
      <c r="CQS48" s="25"/>
      <c r="CQT48" s="25"/>
      <c r="CQU48" s="25"/>
      <c r="CQV48" s="25"/>
      <c r="CQW48" s="25"/>
      <c r="CQX48" s="25"/>
      <c r="CQY48" s="25"/>
      <c r="CQZ48" s="25"/>
      <c r="CRA48" s="25"/>
      <c r="CRB48" s="25"/>
      <c r="CRC48" s="25"/>
      <c r="CRD48" s="25"/>
      <c r="CRE48" s="25"/>
      <c r="CRF48" s="25"/>
      <c r="CRG48" s="25"/>
      <c r="CRH48" s="25"/>
      <c r="CRI48" s="25"/>
      <c r="CRJ48" s="25"/>
      <c r="CRK48" s="25"/>
      <c r="CRL48" s="25"/>
      <c r="CRM48" s="25"/>
      <c r="CRN48" s="25"/>
      <c r="CRO48" s="25"/>
      <c r="CRP48" s="25"/>
      <c r="CRQ48" s="25"/>
      <c r="CRR48" s="25"/>
      <c r="CRS48" s="25"/>
      <c r="CRT48" s="25"/>
      <c r="CRU48" s="25"/>
      <c r="CRV48" s="25"/>
      <c r="CRW48" s="25"/>
      <c r="CRX48" s="25"/>
      <c r="CRY48" s="25"/>
      <c r="CRZ48" s="25"/>
      <c r="CSA48" s="25"/>
      <c r="CSB48" s="25"/>
      <c r="CSC48" s="25"/>
      <c r="CSD48" s="25"/>
      <c r="CSE48" s="25"/>
      <c r="CSF48" s="25"/>
      <c r="CSG48" s="25"/>
      <c r="CSH48" s="25"/>
      <c r="CSI48" s="25"/>
      <c r="CSJ48" s="25"/>
      <c r="CSK48" s="25"/>
      <c r="CSL48" s="25"/>
      <c r="CSM48" s="25"/>
      <c r="CSN48" s="25"/>
      <c r="CSO48" s="25"/>
      <c r="CSP48" s="25"/>
      <c r="CSQ48" s="25"/>
      <c r="CSR48" s="25"/>
      <c r="CSS48" s="25"/>
      <c r="CST48" s="25"/>
      <c r="CSU48" s="25"/>
      <c r="CSV48" s="25"/>
      <c r="CSW48" s="25"/>
      <c r="CSX48" s="25"/>
      <c r="CSY48" s="25"/>
      <c r="CSZ48" s="25"/>
      <c r="CTA48" s="25"/>
      <c r="CTB48" s="25"/>
      <c r="CTC48" s="25"/>
      <c r="CTD48" s="25"/>
      <c r="CTE48" s="25"/>
      <c r="CTF48" s="25"/>
      <c r="CTG48" s="25"/>
      <c r="CTH48" s="25"/>
      <c r="CTI48" s="25"/>
      <c r="CTJ48" s="25"/>
      <c r="CTK48" s="25"/>
      <c r="CTL48" s="25"/>
      <c r="CTM48" s="25"/>
      <c r="CTN48" s="25"/>
      <c r="CTO48" s="25"/>
      <c r="CTP48" s="25"/>
      <c r="CTQ48" s="25"/>
      <c r="CTR48" s="25"/>
      <c r="CTS48" s="25"/>
      <c r="CTT48" s="25"/>
      <c r="CTU48" s="25"/>
      <c r="CTV48" s="25"/>
      <c r="CTW48" s="25"/>
      <c r="CTX48" s="25"/>
      <c r="CTY48" s="25"/>
      <c r="CTZ48" s="25"/>
      <c r="CUA48" s="25"/>
      <c r="CUB48" s="25"/>
      <c r="CUC48" s="25"/>
      <c r="CUD48" s="25"/>
      <c r="CUE48" s="25"/>
      <c r="CUF48" s="25"/>
      <c r="CUG48" s="25"/>
      <c r="CUH48" s="25"/>
      <c r="CUI48" s="25"/>
      <c r="CUJ48" s="25"/>
      <c r="CUK48" s="25"/>
      <c r="CUL48" s="25"/>
      <c r="CUM48" s="25"/>
      <c r="CUN48" s="25"/>
      <c r="CUO48" s="25"/>
      <c r="CUP48" s="25"/>
      <c r="CUQ48" s="25"/>
      <c r="CUR48" s="25"/>
      <c r="CUS48" s="25"/>
      <c r="CUT48" s="25"/>
      <c r="CUU48" s="25"/>
      <c r="CUV48" s="25"/>
      <c r="CUW48" s="25"/>
      <c r="CUX48" s="25"/>
      <c r="CUY48" s="25"/>
      <c r="CUZ48" s="25"/>
      <c r="CVA48" s="25"/>
      <c r="CVB48" s="25"/>
      <c r="CVC48" s="25"/>
      <c r="CVD48" s="25"/>
      <c r="CVE48" s="25"/>
      <c r="CVF48" s="25"/>
      <c r="CVG48" s="25"/>
      <c r="CVH48" s="25"/>
      <c r="CVI48" s="25"/>
      <c r="CVJ48" s="25"/>
      <c r="CVK48" s="25"/>
      <c r="CVL48" s="25"/>
      <c r="CVM48" s="25"/>
      <c r="CVN48" s="25"/>
      <c r="CVO48" s="25"/>
      <c r="CVP48" s="25"/>
      <c r="CVQ48" s="25"/>
      <c r="CVR48" s="25"/>
      <c r="CVS48" s="25"/>
      <c r="CVT48" s="25"/>
      <c r="CVU48" s="25"/>
      <c r="CVV48" s="25"/>
      <c r="CVW48" s="25"/>
      <c r="CVX48" s="25"/>
      <c r="CVY48" s="25"/>
      <c r="CVZ48" s="25"/>
      <c r="CWA48" s="25"/>
      <c r="CWB48" s="25"/>
      <c r="CWC48" s="25"/>
      <c r="CWD48" s="25"/>
      <c r="CWE48" s="25"/>
      <c r="CWF48" s="25"/>
      <c r="CWG48" s="25"/>
      <c r="CWH48" s="25"/>
      <c r="CWI48" s="25"/>
      <c r="CWJ48" s="25"/>
      <c r="CWK48" s="25"/>
      <c r="CWL48" s="25"/>
      <c r="CWM48" s="25"/>
      <c r="CWN48" s="25"/>
      <c r="CWO48" s="25"/>
      <c r="CWP48" s="25"/>
      <c r="CWQ48" s="25"/>
      <c r="CWR48" s="25"/>
      <c r="CWS48" s="25"/>
      <c r="CWT48" s="25"/>
      <c r="CWU48" s="25"/>
      <c r="CWV48" s="25"/>
      <c r="CWW48" s="25"/>
      <c r="CWX48" s="25"/>
      <c r="CWY48" s="25"/>
      <c r="CWZ48" s="25"/>
      <c r="CXA48" s="25"/>
      <c r="CXB48" s="25"/>
      <c r="CXC48" s="25"/>
      <c r="CXD48" s="25"/>
      <c r="CXE48" s="25"/>
      <c r="CXF48" s="25"/>
      <c r="CXG48" s="25"/>
      <c r="CXH48" s="25"/>
      <c r="CXI48" s="25"/>
      <c r="CXJ48" s="25"/>
      <c r="CXK48" s="25"/>
      <c r="CXL48" s="25"/>
      <c r="CXM48" s="25"/>
      <c r="CXN48" s="25"/>
      <c r="CXO48" s="25"/>
      <c r="CXP48" s="25"/>
      <c r="CXQ48" s="25"/>
      <c r="CXR48" s="25"/>
      <c r="CXS48" s="25"/>
      <c r="CXT48" s="25"/>
      <c r="CXU48" s="25"/>
      <c r="CXV48" s="25"/>
      <c r="CXW48" s="25"/>
      <c r="CXX48" s="25"/>
      <c r="CXY48" s="25"/>
      <c r="CXZ48" s="25"/>
      <c r="CYA48" s="25"/>
      <c r="CYB48" s="25"/>
      <c r="CYC48" s="25"/>
      <c r="CYD48" s="25"/>
      <c r="CYE48" s="25"/>
      <c r="CYF48" s="25"/>
      <c r="CYG48" s="25"/>
      <c r="CYH48" s="25"/>
      <c r="CYI48" s="25"/>
      <c r="CYJ48" s="25"/>
      <c r="CYK48" s="25"/>
      <c r="CYL48" s="25"/>
      <c r="CYM48" s="25"/>
      <c r="CYN48" s="25"/>
      <c r="CYO48" s="25"/>
      <c r="CYP48" s="25"/>
      <c r="CYQ48" s="25"/>
      <c r="CYR48" s="25"/>
      <c r="CYS48" s="25"/>
      <c r="CYT48" s="25"/>
      <c r="CYU48" s="25"/>
      <c r="CYV48" s="25"/>
      <c r="CYW48" s="25"/>
      <c r="CYX48" s="25"/>
      <c r="CYY48" s="25"/>
      <c r="CYZ48" s="25"/>
      <c r="CZA48" s="25"/>
      <c r="CZB48" s="25"/>
      <c r="CZC48" s="25"/>
      <c r="CZD48" s="25"/>
      <c r="CZE48" s="25"/>
      <c r="CZF48" s="25"/>
      <c r="CZG48" s="25"/>
      <c r="CZH48" s="25"/>
      <c r="CZI48" s="25"/>
      <c r="CZJ48" s="25"/>
      <c r="CZK48" s="25"/>
      <c r="CZL48" s="25"/>
      <c r="CZM48" s="25"/>
      <c r="CZN48" s="25"/>
      <c r="CZO48" s="25"/>
      <c r="CZP48" s="25"/>
      <c r="CZQ48" s="25"/>
      <c r="CZR48" s="25"/>
      <c r="CZS48" s="25"/>
      <c r="CZT48" s="25"/>
      <c r="CZU48" s="25"/>
      <c r="CZV48" s="25"/>
      <c r="CZW48" s="25"/>
      <c r="CZX48" s="25"/>
      <c r="CZY48" s="25"/>
      <c r="CZZ48" s="25"/>
      <c r="DAA48" s="25"/>
      <c r="DAB48" s="25"/>
      <c r="DAC48" s="25"/>
      <c r="DAD48" s="25"/>
      <c r="DAE48" s="25"/>
      <c r="DAF48" s="25"/>
      <c r="DAG48" s="25"/>
      <c r="DAH48" s="25"/>
      <c r="DAI48" s="25"/>
      <c r="DAJ48" s="25"/>
      <c r="DAK48" s="25"/>
      <c r="DAL48" s="25"/>
      <c r="DAM48" s="25"/>
      <c r="DAN48" s="25"/>
      <c r="DAO48" s="25"/>
      <c r="DAP48" s="25"/>
      <c r="DAQ48" s="25"/>
      <c r="DAR48" s="25"/>
      <c r="DAS48" s="25"/>
      <c r="DAT48" s="25"/>
      <c r="DAU48" s="25"/>
      <c r="DAV48" s="25"/>
      <c r="DAW48" s="25"/>
      <c r="DAX48" s="25"/>
      <c r="DAY48" s="25"/>
      <c r="DAZ48" s="25"/>
      <c r="DBA48" s="25"/>
      <c r="DBB48" s="25"/>
      <c r="DBC48" s="25"/>
      <c r="DBD48" s="25"/>
      <c r="DBE48" s="25"/>
      <c r="DBF48" s="25"/>
      <c r="DBG48" s="25"/>
      <c r="DBH48" s="25"/>
      <c r="DBI48" s="25"/>
      <c r="DBJ48" s="25"/>
      <c r="DBK48" s="25"/>
      <c r="DBL48" s="25"/>
      <c r="DBM48" s="25"/>
      <c r="DBN48" s="25"/>
      <c r="DBO48" s="25"/>
      <c r="DBP48" s="25"/>
      <c r="DBQ48" s="25"/>
      <c r="DBR48" s="25"/>
      <c r="DBS48" s="25"/>
      <c r="DBT48" s="25"/>
      <c r="DBU48" s="25"/>
      <c r="DBV48" s="25"/>
      <c r="DBW48" s="25"/>
      <c r="DBX48" s="25"/>
      <c r="DBY48" s="25"/>
      <c r="DBZ48" s="25"/>
      <c r="DCA48" s="25"/>
      <c r="DCB48" s="25"/>
      <c r="DCC48" s="25"/>
      <c r="DCD48" s="25"/>
      <c r="DCE48" s="25"/>
      <c r="DCF48" s="25"/>
      <c r="DCG48" s="25"/>
      <c r="DCH48" s="25"/>
      <c r="DCI48" s="25"/>
      <c r="DCJ48" s="25"/>
      <c r="DCK48" s="25"/>
      <c r="DCL48" s="25"/>
      <c r="DCM48" s="25"/>
      <c r="DCN48" s="25"/>
      <c r="DCO48" s="25"/>
      <c r="DCP48" s="25"/>
      <c r="DCQ48" s="25"/>
      <c r="DCR48" s="25"/>
      <c r="DCS48" s="25"/>
      <c r="DCT48" s="25"/>
      <c r="DCU48" s="25"/>
      <c r="DCV48" s="25"/>
      <c r="DCW48" s="25"/>
      <c r="DCX48" s="25"/>
      <c r="DCY48" s="25"/>
      <c r="DCZ48" s="25"/>
      <c r="DDA48" s="25"/>
      <c r="DDB48" s="25"/>
      <c r="DDC48" s="25"/>
      <c r="DDD48" s="25"/>
      <c r="DDE48" s="25"/>
      <c r="DDF48" s="25"/>
      <c r="DDG48" s="25"/>
      <c r="DDH48" s="25"/>
      <c r="DDI48" s="25"/>
      <c r="DDJ48" s="25"/>
      <c r="DDK48" s="25"/>
      <c r="DDL48" s="25"/>
      <c r="DDM48" s="25"/>
      <c r="DDN48" s="25"/>
      <c r="DDO48" s="25"/>
      <c r="DDP48" s="25"/>
      <c r="DDQ48" s="25"/>
      <c r="DDR48" s="25"/>
      <c r="DDS48" s="25"/>
      <c r="DDT48" s="25"/>
      <c r="DDU48" s="25"/>
      <c r="DDV48" s="25"/>
      <c r="DDW48" s="25"/>
      <c r="DDX48" s="25"/>
      <c r="DDY48" s="25"/>
      <c r="DDZ48" s="25"/>
      <c r="DEA48" s="25"/>
      <c r="DEB48" s="25"/>
      <c r="DEC48" s="25"/>
      <c r="DED48" s="25"/>
      <c r="DEE48" s="25"/>
      <c r="DEF48" s="25"/>
      <c r="DEG48" s="25"/>
      <c r="DEH48" s="25"/>
      <c r="DEI48" s="25"/>
      <c r="DEJ48" s="25"/>
      <c r="DEK48" s="25"/>
      <c r="DEL48" s="25"/>
      <c r="DEM48" s="25"/>
      <c r="DEN48" s="25"/>
      <c r="DEO48" s="25"/>
      <c r="DEP48" s="25"/>
      <c r="DEQ48" s="25"/>
      <c r="DER48" s="25"/>
      <c r="DES48" s="25"/>
      <c r="DET48" s="25"/>
      <c r="DEU48" s="25"/>
      <c r="DEV48" s="25"/>
      <c r="DEW48" s="25"/>
      <c r="DEX48" s="25"/>
      <c r="DEY48" s="25"/>
      <c r="DEZ48" s="25"/>
      <c r="DFA48" s="25"/>
      <c r="DFB48" s="25"/>
      <c r="DFC48" s="25"/>
      <c r="DFD48" s="25"/>
      <c r="DFE48" s="25"/>
      <c r="DFF48" s="25"/>
      <c r="DFG48" s="25"/>
      <c r="DFH48" s="25"/>
      <c r="DFI48" s="25"/>
      <c r="DFJ48" s="25"/>
      <c r="DFK48" s="25"/>
      <c r="DFL48" s="25"/>
      <c r="DFM48" s="25"/>
      <c r="DFN48" s="25"/>
      <c r="DFO48" s="25"/>
      <c r="DFP48" s="25"/>
      <c r="DFQ48" s="25"/>
      <c r="DFR48" s="25"/>
      <c r="DFS48" s="25"/>
      <c r="DFT48" s="25"/>
      <c r="DFU48" s="25"/>
      <c r="DFV48" s="25"/>
      <c r="DFW48" s="25"/>
      <c r="DFX48" s="25"/>
      <c r="DFY48" s="25"/>
      <c r="DFZ48" s="25"/>
      <c r="DGA48" s="25"/>
      <c r="DGB48" s="25"/>
      <c r="DGC48" s="25"/>
      <c r="DGD48" s="25"/>
      <c r="DGE48" s="25"/>
      <c r="DGF48" s="25"/>
      <c r="DGG48" s="25"/>
      <c r="DGH48" s="25"/>
      <c r="DGI48" s="25"/>
      <c r="DGJ48" s="25"/>
      <c r="DGK48" s="25"/>
      <c r="DGL48" s="25"/>
      <c r="DGM48" s="25"/>
      <c r="DGN48" s="25"/>
      <c r="DGO48" s="25"/>
      <c r="DGP48" s="25"/>
      <c r="DGQ48" s="25"/>
      <c r="DGR48" s="25"/>
      <c r="DGS48" s="25"/>
      <c r="DGT48" s="25"/>
      <c r="DGU48" s="25"/>
      <c r="DGV48" s="25"/>
      <c r="DGW48" s="25"/>
      <c r="DGX48" s="25"/>
      <c r="DGY48" s="25"/>
      <c r="DGZ48" s="25"/>
      <c r="DHA48" s="25"/>
      <c r="DHB48" s="25"/>
      <c r="DHC48" s="25"/>
      <c r="DHD48" s="25"/>
      <c r="DHE48" s="25"/>
      <c r="DHF48" s="25"/>
      <c r="DHG48" s="25"/>
      <c r="DHH48" s="25"/>
      <c r="DHI48" s="25"/>
      <c r="DHJ48" s="25"/>
      <c r="DHK48" s="25"/>
      <c r="DHL48" s="25"/>
      <c r="DHM48" s="25"/>
      <c r="DHN48" s="25"/>
      <c r="DHO48" s="25"/>
      <c r="DHP48" s="25"/>
      <c r="DHQ48" s="25"/>
      <c r="DHR48" s="25"/>
      <c r="DHS48" s="25"/>
      <c r="DHT48" s="25"/>
      <c r="DHU48" s="25"/>
      <c r="DHV48" s="25"/>
      <c r="DHW48" s="25"/>
      <c r="DHX48" s="25"/>
      <c r="DHY48" s="25"/>
      <c r="DHZ48" s="25"/>
      <c r="DIA48" s="25"/>
      <c r="DIB48" s="25"/>
      <c r="DIC48" s="25"/>
      <c r="DID48" s="25"/>
      <c r="DIE48" s="25"/>
      <c r="DIF48" s="25"/>
      <c r="DIG48" s="25"/>
      <c r="DIH48" s="25"/>
      <c r="DII48" s="25"/>
      <c r="DIJ48" s="25"/>
      <c r="DIK48" s="25"/>
      <c r="DIL48" s="25"/>
      <c r="DIM48" s="25"/>
      <c r="DIN48" s="25"/>
      <c r="DIO48" s="25"/>
      <c r="DIP48" s="25"/>
      <c r="DIQ48" s="25"/>
      <c r="DIR48" s="25"/>
      <c r="DIS48" s="25"/>
      <c r="DIT48" s="25"/>
      <c r="DIU48" s="25"/>
      <c r="DIV48" s="25"/>
      <c r="DIW48" s="25"/>
      <c r="DIX48" s="25"/>
      <c r="DIY48" s="25"/>
      <c r="DIZ48" s="25"/>
      <c r="DJA48" s="25"/>
      <c r="DJB48" s="25"/>
      <c r="DJC48" s="25"/>
      <c r="DJD48" s="25"/>
      <c r="DJE48" s="25"/>
      <c r="DJF48" s="25"/>
      <c r="DJG48" s="25"/>
      <c r="DJH48" s="25"/>
      <c r="DJI48" s="25"/>
      <c r="DJJ48" s="25"/>
      <c r="DJK48" s="25"/>
      <c r="DJL48" s="25"/>
      <c r="DJM48" s="25"/>
      <c r="DJN48" s="25"/>
      <c r="DJO48" s="25"/>
      <c r="DJP48" s="25"/>
      <c r="DJQ48" s="25"/>
      <c r="DJR48" s="25"/>
      <c r="DJS48" s="25"/>
      <c r="DJT48" s="25"/>
      <c r="DJU48" s="25"/>
      <c r="DJV48" s="25"/>
      <c r="DJW48" s="25"/>
      <c r="DJX48" s="25"/>
      <c r="DJY48" s="25"/>
      <c r="DJZ48" s="25"/>
      <c r="DKA48" s="25"/>
      <c r="DKB48" s="25"/>
      <c r="DKC48" s="25"/>
      <c r="DKD48" s="25"/>
      <c r="DKE48" s="25"/>
      <c r="DKF48" s="25"/>
      <c r="DKG48" s="25"/>
      <c r="DKH48" s="25"/>
      <c r="DKI48" s="25"/>
      <c r="DKJ48" s="25"/>
      <c r="DKK48" s="25"/>
      <c r="DKL48" s="25"/>
      <c r="DKM48" s="25"/>
      <c r="DKN48" s="25"/>
    </row>
    <row r="49" spans="1:3004" s="312" customFormat="1" ht="37.5" customHeight="1" thickTop="1" thickBot="1" x14ac:dyDescent="0.3">
      <c r="A49" s="297"/>
      <c r="B49" s="323" t="s">
        <v>216</v>
      </c>
      <c r="C49" s="317">
        <f>C43-C48</f>
        <v>0</v>
      </c>
      <c r="D49" s="317">
        <f t="shared" ref="D49:BO49" si="64">D43-D48</f>
        <v>0</v>
      </c>
      <c r="E49" s="317">
        <f t="shared" si="64"/>
        <v>2770</v>
      </c>
      <c r="F49" s="317">
        <f t="shared" si="64"/>
        <v>-13540</v>
      </c>
      <c r="G49" s="317">
        <f t="shared" si="64"/>
        <v>6530</v>
      </c>
      <c r="H49" s="317">
        <f t="shared" si="64"/>
        <v>-300</v>
      </c>
      <c r="I49" s="317">
        <f t="shared" si="64"/>
        <v>-30</v>
      </c>
      <c r="J49" s="317">
        <f t="shared" si="64"/>
        <v>0</v>
      </c>
      <c r="K49" s="317">
        <f t="shared" si="64"/>
        <v>0</v>
      </c>
      <c r="L49" s="317">
        <f t="shared" si="64"/>
        <v>0</v>
      </c>
      <c r="M49" s="317">
        <f t="shared" si="64"/>
        <v>0</v>
      </c>
      <c r="N49" s="317">
        <f t="shared" si="64"/>
        <v>0</v>
      </c>
      <c r="O49" s="317">
        <f t="shared" si="64"/>
        <v>0</v>
      </c>
      <c r="P49" s="317">
        <f t="shared" si="64"/>
        <v>0</v>
      </c>
      <c r="Q49" s="317">
        <f t="shared" si="64"/>
        <v>0</v>
      </c>
      <c r="R49" s="317">
        <f t="shared" si="64"/>
        <v>0</v>
      </c>
      <c r="S49" s="317">
        <f t="shared" si="64"/>
        <v>0</v>
      </c>
      <c r="T49" s="317">
        <f t="shared" si="64"/>
        <v>0</v>
      </c>
      <c r="U49" s="317">
        <f t="shared" si="64"/>
        <v>0</v>
      </c>
      <c r="V49" s="317">
        <f t="shared" si="64"/>
        <v>0</v>
      </c>
      <c r="W49" s="317">
        <f t="shared" si="64"/>
        <v>0</v>
      </c>
      <c r="X49" s="317">
        <f t="shared" si="64"/>
        <v>0</v>
      </c>
      <c r="Y49" s="317">
        <f t="shared" si="64"/>
        <v>0</v>
      </c>
      <c r="Z49" s="317">
        <f t="shared" si="64"/>
        <v>0</v>
      </c>
      <c r="AA49" s="317">
        <f t="shared" si="64"/>
        <v>0</v>
      </c>
      <c r="AB49" s="317">
        <f t="shared" si="64"/>
        <v>0</v>
      </c>
      <c r="AC49" s="317">
        <f t="shared" si="64"/>
        <v>0</v>
      </c>
      <c r="AD49" s="317">
        <f t="shared" si="64"/>
        <v>0</v>
      </c>
      <c r="AE49" s="317">
        <f t="shared" si="64"/>
        <v>0</v>
      </c>
      <c r="AF49" s="317">
        <f t="shared" si="64"/>
        <v>0</v>
      </c>
      <c r="AG49" s="317">
        <f t="shared" si="64"/>
        <v>0</v>
      </c>
      <c r="AH49" s="317">
        <f t="shared" si="64"/>
        <v>0</v>
      </c>
      <c r="AI49" s="317">
        <f t="shared" si="64"/>
        <v>0</v>
      </c>
      <c r="AJ49" s="317">
        <f t="shared" si="64"/>
        <v>0</v>
      </c>
      <c r="AK49" s="317">
        <f t="shared" si="64"/>
        <v>0</v>
      </c>
      <c r="AL49" s="317">
        <f t="shared" si="64"/>
        <v>0</v>
      </c>
      <c r="AM49" s="317">
        <f t="shared" si="64"/>
        <v>0</v>
      </c>
      <c r="AN49" s="317">
        <f t="shared" si="64"/>
        <v>0</v>
      </c>
      <c r="AO49" s="317">
        <f t="shared" si="64"/>
        <v>0</v>
      </c>
      <c r="AP49" s="317">
        <f t="shared" si="64"/>
        <v>0</v>
      </c>
      <c r="AQ49" s="317">
        <f t="shared" si="64"/>
        <v>0</v>
      </c>
      <c r="AR49" s="317">
        <f t="shared" si="64"/>
        <v>0</v>
      </c>
      <c r="AS49" s="317">
        <f t="shared" si="64"/>
        <v>0</v>
      </c>
      <c r="AT49" s="317">
        <f t="shared" si="64"/>
        <v>0</v>
      </c>
      <c r="AU49" s="317">
        <f t="shared" si="64"/>
        <v>0</v>
      </c>
      <c r="AV49" s="317">
        <f t="shared" si="64"/>
        <v>0</v>
      </c>
      <c r="AW49" s="317">
        <f t="shared" si="64"/>
        <v>0</v>
      </c>
      <c r="AX49" s="317">
        <f t="shared" si="64"/>
        <v>0</v>
      </c>
      <c r="AY49" s="317">
        <f t="shared" si="64"/>
        <v>0</v>
      </c>
      <c r="AZ49" s="317">
        <f t="shared" si="64"/>
        <v>0</v>
      </c>
      <c r="BA49" s="317">
        <f t="shared" si="64"/>
        <v>0</v>
      </c>
      <c r="BB49" s="317">
        <f t="shared" si="64"/>
        <v>0</v>
      </c>
      <c r="BC49" s="317">
        <f t="shared" si="64"/>
        <v>0</v>
      </c>
      <c r="BD49" s="317">
        <f t="shared" si="64"/>
        <v>0</v>
      </c>
      <c r="BE49" s="317">
        <f t="shared" si="64"/>
        <v>0</v>
      </c>
      <c r="BF49" s="317">
        <f t="shared" si="64"/>
        <v>0</v>
      </c>
      <c r="BG49" s="317">
        <f t="shared" si="64"/>
        <v>0</v>
      </c>
      <c r="BH49" s="317">
        <f t="shared" si="64"/>
        <v>0</v>
      </c>
      <c r="BI49" s="317">
        <f t="shared" si="64"/>
        <v>0</v>
      </c>
      <c r="BJ49" s="317">
        <f t="shared" si="64"/>
        <v>0</v>
      </c>
      <c r="BK49" s="317">
        <f t="shared" si="64"/>
        <v>0</v>
      </c>
      <c r="BL49" s="317">
        <f t="shared" si="64"/>
        <v>0</v>
      </c>
      <c r="BM49" s="317">
        <f t="shared" si="64"/>
        <v>0</v>
      </c>
      <c r="BN49" s="317">
        <f t="shared" si="64"/>
        <v>0</v>
      </c>
      <c r="BO49" s="317">
        <f t="shared" si="64"/>
        <v>0</v>
      </c>
      <c r="BP49" s="317">
        <f t="shared" ref="BP49:EA49" si="65">BP43-BP48</f>
        <v>0</v>
      </c>
      <c r="BQ49" s="317">
        <f t="shared" si="65"/>
        <v>0</v>
      </c>
      <c r="BR49" s="317">
        <f t="shared" si="65"/>
        <v>0</v>
      </c>
      <c r="BS49" s="317">
        <f t="shared" si="65"/>
        <v>0</v>
      </c>
      <c r="BT49" s="317">
        <f t="shared" si="65"/>
        <v>0</v>
      </c>
      <c r="BU49" s="317">
        <f t="shared" si="65"/>
        <v>0</v>
      </c>
      <c r="BV49" s="317">
        <f t="shared" si="65"/>
        <v>0</v>
      </c>
      <c r="BW49" s="317">
        <f t="shared" si="65"/>
        <v>0</v>
      </c>
      <c r="BX49" s="317">
        <f t="shared" si="65"/>
        <v>0</v>
      </c>
      <c r="BY49" s="317">
        <f t="shared" si="65"/>
        <v>0</v>
      </c>
      <c r="BZ49" s="317">
        <f t="shared" si="65"/>
        <v>0</v>
      </c>
      <c r="CA49" s="317">
        <f t="shared" si="65"/>
        <v>0</v>
      </c>
      <c r="CB49" s="317">
        <f t="shared" si="65"/>
        <v>0</v>
      </c>
      <c r="CC49" s="317">
        <f t="shared" si="65"/>
        <v>0</v>
      </c>
      <c r="CD49" s="317">
        <f t="shared" si="65"/>
        <v>0</v>
      </c>
      <c r="CE49" s="317">
        <f t="shared" si="65"/>
        <v>0</v>
      </c>
      <c r="CF49" s="317">
        <f t="shared" si="65"/>
        <v>0</v>
      </c>
      <c r="CG49" s="317">
        <f t="shared" si="65"/>
        <v>0</v>
      </c>
      <c r="CH49" s="317">
        <f t="shared" si="65"/>
        <v>0</v>
      </c>
      <c r="CI49" s="317">
        <f t="shared" si="65"/>
        <v>0</v>
      </c>
      <c r="CJ49" s="317">
        <f t="shared" si="65"/>
        <v>0</v>
      </c>
      <c r="CK49" s="317">
        <f t="shared" si="65"/>
        <v>0</v>
      </c>
      <c r="CL49" s="317">
        <f t="shared" si="65"/>
        <v>0</v>
      </c>
      <c r="CM49" s="317">
        <f t="shared" si="65"/>
        <v>0</v>
      </c>
      <c r="CN49" s="317">
        <f t="shared" si="65"/>
        <v>0</v>
      </c>
      <c r="CO49" s="317">
        <f t="shared" si="65"/>
        <v>0</v>
      </c>
      <c r="CP49" s="317">
        <f t="shared" si="65"/>
        <v>0</v>
      </c>
      <c r="CQ49" s="317">
        <f t="shared" si="65"/>
        <v>0</v>
      </c>
      <c r="CR49" s="317">
        <f t="shared" si="65"/>
        <v>0</v>
      </c>
      <c r="CS49" s="317">
        <f t="shared" si="65"/>
        <v>0</v>
      </c>
      <c r="CT49" s="317">
        <f t="shared" si="65"/>
        <v>0</v>
      </c>
      <c r="CU49" s="317">
        <f t="shared" si="65"/>
        <v>0</v>
      </c>
      <c r="CV49" s="317">
        <f t="shared" si="65"/>
        <v>0</v>
      </c>
      <c r="CW49" s="317">
        <f t="shared" si="65"/>
        <v>0</v>
      </c>
      <c r="CX49" s="317">
        <f t="shared" si="65"/>
        <v>0</v>
      </c>
      <c r="CY49" s="317">
        <f t="shared" si="65"/>
        <v>0</v>
      </c>
      <c r="CZ49" s="317">
        <f t="shared" si="65"/>
        <v>0</v>
      </c>
      <c r="DA49" s="317">
        <f t="shared" si="65"/>
        <v>0</v>
      </c>
      <c r="DB49" s="317">
        <f t="shared" si="65"/>
        <v>0</v>
      </c>
      <c r="DC49" s="317">
        <f t="shared" si="65"/>
        <v>0</v>
      </c>
      <c r="DD49" s="317">
        <f t="shared" si="65"/>
        <v>0</v>
      </c>
      <c r="DE49" s="317">
        <f t="shared" si="65"/>
        <v>0</v>
      </c>
      <c r="DF49" s="317">
        <f t="shared" si="65"/>
        <v>0</v>
      </c>
      <c r="DG49" s="317">
        <f t="shared" si="65"/>
        <v>0</v>
      </c>
      <c r="DH49" s="317">
        <f t="shared" si="65"/>
        <v>0</v>
      </c>
      <c r="DI49" s="317">
        <f t="shared" si="65"/>
        <v>0</v>
      </c>
      <c r="DJ49" s="317">
        <f t="shared" si="65"/>
        <v>0</v>
      </c>
      <c r="DK49" s="317">
        <f t="shared" si="65"/>
        <v>0</v>
      </c>
      <c r="DL49" s="317">
        <f t="shared" si="65"/>
        <v>0</v>
      </c>
      <c r="DM49" s="317">
        <f t="shared" si="65"/>
        <v>0</v>
      </c>
      <c r="DN49" s="317">
        <f t="shared" si="65"/>
        <v>0</v>
      </c>
      <c r="DO49" s="317">
        <f t="shared" si="65"/>
        <v>0</v>
      </c>
      <c r="DP49" s="317">
        <f t="shared" si="65"/>
        <v>0</v>
      </c>
      <c r="DQ49" s="317">
        <f t="shared" si="65"/>
        <v>0</v>
      </c>
      <c r="DR49" s="317">
        <f t="shared" si="65"/>
        <v>0</v>
      </c>
      <c r="DS49" s="317">
        <f t="shared" si="65"/>
        <v>0</v>
      </c>
      <c r="DT49" s="317">
        <f t="shared" si="65"/>
        <v>0</v>
      </c>
      <c r="DU49" s="317">
        <f t="shared" si="65"/>
        <v>0</v>
      </c>
      <c r="DV49" s="317">
        <f t="shared" si="65"/>
        <v>0</v>
      </c>
      <c r="DW49" s="317">
        <f t="shared" si="65"/>
        <v>0</v>
      </c>
      <c r="DX49" s="317">
        <f t="shared" si="65"/>
        <v>0</v>
      </c>
      <c r="DY49" s="317">
        <f t="shared" si="65"/>
        <v>0</v>
      </c>
      <c r="DZ49" s="317">
        <f t="shared" si="65"/>
        <v>0</v>
      </c>
      <c r="EA49" s="317">
        <f t="shared" si="65"/>
        <v>0</v>
      </c>
      <c r="EB49" s="317">
        <f t="shared" ref="EB49:GD49" si="66">EB43-EB48</f>
        <v>0</v>
      </c>
      <c r="EC49" s="317">
        <f t="shared" si="66"/>
        <v>0</v>
      </c>
      <c r="ED49" s="317">
        <f t="shared" si="66"/>
        <v>0</v>
      </c>
      <c r="EE49" s="317">
        <f t="shared" si="66"/>
        <v>0</v>
      </c>
      <c r="EF49" s="317">
        <f t="shared" si="66"/>
        <v>0</v>
      </c>
      <c r="EG49" s="317">
        <f t="shared" si="66"/>
        <v>0</v>
      </c>
      <c r="EH49" s="317">
        <f t="shared" si="66"/>
        <v>0</v>
      </c>
      <c r="EI49" s="317">
        <f t="shared" si="66"/>
        <v>0</v>
      </c>
      <c r="EJ49" s="317">
        <f t="shared" si="66"/>
        <v>0</v>
      </c>
      <c r="EK49" s="317">
        <f t="shared" si="66"/>
        <v>0</v>
      </c>
      <c r="EL49" s="317">
        <f t="shared" si="66"/>
        <v>0</v>
      </c>
      <c r="EM49" s="317">
        <f t="shared" si="66"/>
        <v>0</v>
      </c>
      <c r="EN49" s="317">
        <f t="shared" si="66"/>
        <v>0</v>
      </c>
      <c r="EO49" s="317">
        <f t="shared" si="66"/>
        <v>0</v>
      </c>
      <c r="EP49" s="317">
        <f t="shared" si="66"/>
        <v>0</v>
      </c>
      <c r="EQ49" s="317">
        <f t="shared" si="66"/>
        <v>0</v>
      </c>
      <c r="ER49" s="317">
        <f t="shared" si="66"/>
        <v>0</v>
      </c>
      <c r="ES49" s="317">
        <f t="shared" si="66"/>
        <v>0</v>
      </c>
      <c r="ET49" s="317">
        <f t="shared" si="66"/>
        <v>0</v>
      </c>
      <c r="EU49" s="317">
        <f t="shared" si="66"/>
        <v>0</v>
      </c>
      <c r="EV49" s="317">
        <f t="shared" si="66"/>
        <v>0</v>
      </c>
      <c r="EW49" s="317">
        <f t="shared" si="66"/>
        <v>0</v>
      </c>
      <c r="EX49" s="317">
        <f t="shared" si="66"/>
        <v>0</v>
      </c>
      <c r="EY49" s="317">
        <f t="shared" si="66"/>
        <v>0</v>
      </c>
      <c r="EZ49" s="317">
        <f t="shared" si="66"/>
        <v>0</v>
      </c>
      <c r="FA49" s="317">
        <f t="shared" si="66"/>
        <v>0</v>
      </c>
      <c r="FB49" s="317">
        <f t="shared" si="66"/>
        <v>0</v>
      </c>
      <c r="FC49" s="317">
        <f t="shared" si="66"/>
        <v>0</v>
      </c>
      <c r="FD49" s="317">
        <f t="shared" si="66"/>
        <v>0</v>
      </c>
      <c r="FE49" s="317">
        <f t="shared" si="66"/>
        <v>0</v>
      </c>
      <c r="FF49" s="317">
        <f t="shared" si="66"/>
        <v>0</v>
      </c>
      <c r="FG49" s="317">
        <f t="shared" si="66"/>
        <v>0</v>
      </c>
      <c r="FH49" s="317">
        <f t="shared" si="66"/>
        <v>0</v>
      </c>
      <c r="FI49" s="317">
        <f t="shared" si="66"/>
        <v>0</v>
      </c>
      <c r="FJ49" s="317">
        <f t="shared" si="66"/>
        <v>0</v>
      </c>
      <c r="FK49" s="317">
        <f t="shared" si="66"/>
        <v>0</v>
      </c>
      <c r="FL49" s="317">
        <f t="shared" si="66"/>
        <v>0</v>
      </c>
      <c r="FM49" s="317">
        <f t="shared" si="66"/>
        <v>0</v>
      </c>
      <c r="FN49" s="317">
        <f t="shared" si="66"/>
        <v>0</v>
      </c>
      <c r="FO49" s="317">
        <f t="shared" si="66"/>
        <v>0</v>
      </c>
      <c r="FP49" s="317">
        <f t="shared" si="66"/>
        <v>0</v>
      </c>
      <c r="FQ49" s="317">
        <f t="shared" si="66"/>
        <v>0</v>
      </c>
      <c r="FR49" s="317">
        <f t="shared" si="66"/>
        <v>0</v>
      </c>
      <c r="FS49" s="317">
        <f t="shared" si="66"/>
        <v>0</v>
      </c>
      <c r="FT49" s="317">
        <f t="shared" si="66"/>
        <v>0</v>
      </c>
      <c r="FU49" s="317">
        <f t="shared" si="66"/>
        <v>0</v>
      </c>
      <c r="FV49" s="317">
        <f t="shared" si="66"/>
        <v>0</v>
      </c>
      <c r="FW49" s="317">
        <f t="shared" si="66"/>
        <v>0</v>
      </c>
      <c r="FX49" s="317">
        <f t="shared" si="66"/>
        <v>0</v>
      </c>
      <c r="FY49" s="317">
        <f t="shared" si="66"/>
        <v>0</v>
      </c>
      <c r="FZ49" s="317">
        <f t="shared" si="66"/>
        <v>0</v>
      </c>
      <c r="GA49" s="317">
        <f t="shared" si="66"/>
        <v>0</v>
      </c>
      <c r="GB49" s="317">
        <f t="shared" si="66"/>
        <v>0</v>
      </c>
      <c r="GC49" s="317">
        <f t="shared" si="66"/>
        <v>0</v>
      </c>
      <c r="GD49" s="317">
        <f t="shared" si="66"/>
        <v>0</v>
      </c>
    </row>
    <row r="50" spans="1:3004" s="174" customFormat="1" ht="18" customHeight="1" thickTop="1" x14ac:dyDescent="0.25">
      <c r="A50" s="271"/>
      <c r="B50" s="176" t="s">
        <v>194</v>
      </c>
      <c r="C50" s="223"/>
      <c r="D50" s="223"/>
      <c r="E50" s="223"/>
      <c r="F50" s="223"/>
      <c r="G50" s="223">
        <v>6000</v>
      </c>
      <c r="H50" s="223"/>
      <c r="I50" s="223"/>
      <c r="J50" s="223"/>
      <c r="K50" s="223"/>
      <c r="L50" s="223"/>
      <c r="M50" s="223"/>
      <c r="N50" s="223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27"/>
      <c r="FC50" s="227"/>
      <c r="FD50" s="227"/>
      <c r="FE50" s="227"/>
      <c r="FF50" s="227"/>
      <c r="FG50" s="227"/>
      <c r="FH50" s="227"/>
      <c r="FI50" s="227"/>
      <c r="FJ50" s="227"/>
      <c r="FK50" s="227"/>
      <c r="FL50" s="227"/>
      <c r="FM50" s="227"/>
      <c r="FN50" s="227"/>
      <c r="FO50" s="227"/>
      <c r="FP50" s="227"/>
      <c r="FQ50" s="227"/>
      <c r="FR50" s="227"/>
      <c r="FS50" s="227"/>
      <c r="FT50" s="227"/>
      <c r="FU50" s="227"/>
      <c r="FV50" s="227"/>
      <c r="FW50" s="227"/>
      <c r="FX50" s="227"/>
      <c r="FY50" s="227"/>
      <c r="FZ50" s="227"/>
      <c r="GA50" s="227"/>
      <c r="GB50" s="227"/>
      <c r="GC50" s="227"/>
      <c r="GD50" s="227"/>
    </row>
    <row r="51" spans="1:3004" s="174" customFormat="1" ht="18" customHeight="1" x14ac:dyDescent="0.25">
      <c r="A51" s="271"/>
      <c r="B51" s="176" t="s">
        <v>108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7"/>
    </row>
    <row r="52" spans="1:3004" s="174" customFormat="1" ht="18" customHeight="1" x14ac:dyDescent="0.25">
      <c r="A52" s="271"/>
      <c r="B52" s="176" t="s">
        <v>109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</row>
    <row r="53" spans="1:3004" s="174" customFormat="1" ht="18" customHeight="1" x14ac:dyDescent="0.25">
      <c r="A53" s="271"/>
      <c r="B53" s="253" t="s">
        <v>196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27"/>
      <c r="FC53" s="227"/>
      <c r="FD53" s="227"/>
      <c r="FE53" s="227"/>
      <c r="FF53" s="227"/>
      <c r="FG53" s="227"/>
      <c r="FH53" s="227"/>
      <c r="FI53" s="227"/>
      <c r="FJ53" s="227"/>
      <c r="FK53" s="227"/>
      <c r="FL53" s="227"/>
      <c r="FM53" s="227"/>
      <c r="FN53" s="227"/>
      <c r="FO53" s="227"/>
      <c r="FP53" s="227"/>
      <c r="FQ53" s="227"/>
      <c r="FR53" s="227"/>
      <c r="FS53" s="227"/>
      <c r="FT53" s="227"/>
      <c r="FU53" s="227"/>
      <c r="FV53" s="227"/>
      <c r="FW53" s="227"/>
      <c r="FX53" s="227"/>
      <c r="FY53" s="227"/>
      <c r="FZ53" s="227"/>
      <c r="GA53" s="227"/>
      <c r="GB53" s="227"/>
      <c r="GC53" s="227"/>
      <c r="GD53" s="227"/>
    </row>
    <row r="54" spans="1:3004" s="166" customFormat="1" ht="18" customHeight="1" x14ac:dyDescent="0.25">
      <c r="A54" s="272"/>
      <c r="B54" s="254" t="s">
        <v>197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</row>
    <row r="55" spans="1:3004" s="164" customFormat="1" ht="18" customHeight="1" x14ac:dyDescent="0.25">
      <c r="A55" s="271"/>
      <c r="B55" s="176" t="s">
        <v>110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</row>
    <row r="56" spans="1:3004" s="177" customFormat="1" ht="15.75" thickBot="1" x14ac:dyDescent="0.3">
      <c r="A56" s="274"/>
      <c r="B56" s="178" t="s">
        <v>195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229"/>
      <c r="FG56" s="229"/>
      <c r="FH56" s="229"/>
      <c r="FI56" s="229"/>
      <c r="FJ56" s="229"/>
      <c r="FK56" s="229"/>
      <c r="FL56" s="229"/>
      <c r="FM56" s="229"/>
      <c r="FN56" s="229"/>
      <c r="FO56" s="229"/>
      <c r="FP56" s="229"/>
      <c r="FQ56" s="229"/>
      <c r="FR56" s="229"/>
      <c r="FS56" s="229"/>
      <c r="FT56" s="229"/>
      <c r="FU56" s="229"/>
      <c r="FV56" s="229"/>
      <c r="FW56" s="229"/>
      <c r="FX56" s="229"/>
      <c r="FY56" s="229"/>
      <c r="FZ56" s="229"/>
      <c r="GA56" s="229"/>
      <c r="GB56" s="229"/>
      <c r="GC56" s="229"/>
      <c r="GD56" s="229"/>
    </row>
    <row r="57" spans="1:3004" s="327" customFormat="1" ht="18.75" customHeight="1" thickTop="1" thickBot="1" x14ac:dyDescent="0.3">
      <c r="A57" s="297"/>
      <c r="B57" s="324" t="s">
        <v>209</v>
      </c>
      <c r="C57" s="325">
        <f>SUM(C50:C56)</f>
        <v>0</v>
      </c>
      <c r="D57" s="325">
        <f t="shared" ref="D57:K57" si="67">SUM(D50:D56)</f>
        <v>0</v>
      </c>
      <c r="E57" s="325">
        <f t="shared" si="67"/>
        <v>0</v>
      </c>
      <c r="F57" s="325">
        <f t="shared" si="67"/>
        <v>0</v>
      </c>
      <c r="G57" s="325">
        <f t="shared" si="67"/>
        <v>6000</v>
      </c>
      <c r="H57" s="325">
        <f t="shared" si="67"/>
        <v>0</v>
      </c>
      <c r="I57" s="325">
        <f t="shared" si="67"/>
        <v>0</v>
      </c>
      <c r="J57" s="325">
        <f t="shared" si="67"/>
        <v>0</v>
      </c>
      <c r="K57" s="325">
        <f t="shared" si="67"/>
        <v>0</v>
      </c>
      <c r="L57" s="326">
        <f t="shared" ref="L57:AQ57" si="68">SUM(L50:L56)</f>
        <v>0</v>
      </c>
      <c r="M57" s="326">
        <f t="shared" si="68"/>
        <v>0</v>
      </c>
      <c r="N57" s="326">
        <f t="shared" si="68"/>
        <v>0</v>
      </c>
      <c r="O57" s="326">
        <f t="shared" si="68"/>
        <v>0</v>
      </c>
      <c r="P57" s="326">
        <f t="shared" si="68"/>
        <v>0</v>
      </c>
      <c r="Q57" s="326">
        <f t="shared" si="68"/>
        <v>0</v>
      </c>
      <c r="R57" s="326">
        <f t="shared" si="68"/>
        <v>0</v>
      </c>
      <c r="S57" s="326">
        <f t="shared" si="68"/>
        <v>0</v>
      </c>
      <c r="T57" s="326">
        <f t="shared" si="68"/>
        <v>0</v>
      </c>
      <c r="U57" s="326">
        <f t="shared" si="68"/>
        <v>0</v>
      </c>
      <c r="V57" s="326">
        <f t="shared" si="68"/>
        <v>0</v>
      </c>
      <c r="W57" s="326">
        <f t="shared" si="68"/>
        <v>0</v>
      </c>
      <c r="X57" s="326">
        <f t="shared" si="68"/>
        <v>0</v>
      </c>
      <c r="Y57" s="326">
        <f t="shared" si="68"/>
        <v>0</v>
      </c>
      <c r="Z57" s="326">
        <f t="shared" si="68"/>
        <v>0</v>
      </c>
      <c r="AA57" s="326">
        <f t="shared" si="68"/>
        <v>0</v>
      </c>
      <c r="AB57" s="326">
        <f t="shared" si="68"/>
        <v>0</v>
      </c>
      <c r="AC57" s="326">
        <f t="shared" si="68"/>
        <v>0</v>
      </c>
      <c r="AD57" s="326">
        <f t="shared" si="68"/>
        <v>0</v>
      </c>
      <c r="AE57" s="326">
        <f t="shared" si="68"/>
        <v>0</v>
      </c>
      <c r="AF57" s="326">
        <f t="shared" si="68"/>
        <v>0</v>
      </c>
      <c r="AG57" s="326">
        <f t="shared" si="68"/>
        <v>0</v>
      </c>
      <c r="AH57" s="326">
        <f t="shared" si="68"/>
        <v>0</v>
      </c>
      <c r="AI57" s="326">
        <f t="shared" si="68"/>
        <v>0</v>
      </c>
      <c r="AJ57" s="326">
        <f t="shared" si="68"/>
        <v>0</v>
      </c>
      <c r="AK57" s="326">
        <f t="shared" si="68"/>
        <v>0</v>
      </c>
      <c r="AL57" s="326">
        <f t="shared" si="68"/>
        <v>0</v>
      </c>
      <c r="AM57" s="326">
        <f t="shared" si="68"/>
        <v>0</v>
      </c>
      <c r="AN57" s="326">
        <f t="shared" si="68"/>
        <v>0</v>
      </c>
      <c r="AO57" s="326">
        <f t="shared" si="68"/>
        <v>0</v>
      </c>
      <c r="AP57" s="326">
        <f t="shared" si="68"/>
        <v>0</v>
      </c>
      <c r="AQ57" s="326">
        <f t="shared" si="68"/>
        <v>0</v>
      </c>
      <c r="AR57" s="326">
        <f t="shared" ref="AR57:BW57" si="69">SUM(AR50:AR56)</f>
        <v>0</v>
      </c>
      <c r="AS57" s="326">
        <f t="shared" si="69"/>
        <v>0</v>
      </c>
      <c r="AT57" s="326">
        <f t="shared" si="69"/>
        <v>0</v>
      </c>
      <c r="AU57" s="326">
        <f t="shared" si="69"/>
        <v>0</v>
      </c>
      <c r="AV57" s="326">
        <f t="shared" si="69"/>
        <v>0</v>
      </c>
      <c r="AW57" s="326">
        <f t="shared" si="69"/>
        <v>0</v>
      </c>
      <c r="AX57" s="326">
        <f t="shared" si="69"/>
        <v>0</v>
      </c>
      <c r="AY57" s="326">
        <f t="shared" si="69"/>
        <v>0</v>
      </c>
      <c r="AZ57" s="326">
        <f t="shared" si="69"/>
        <v>0</v>
      </c>
      <c r="BA57" s="326">
        <f t="shared" si="69"/>
        <v>0</v>
      </c>
      <c r="BB57" s="326">
        <f t="shared" si="69"/>
        <v>0</v>
      </c>
      <c r="BC57" s="326">
        <f t="shared" si="69"/>
        <v>0</v>
      </c>
      <c r="BD57" s="326">
        <f t="shared" si="69"/>
        <v>0</v>
      </c>
      <c r="BE57" s="326">
        <f t="shared" si="69"/>
        <v>0</v>
      </c>
      <c r="BF57" s="326">
        <f t="shared" si="69"/>
        <v>0</v>
      </c>
      <c r="BG57" s="326">
        <f t="shared" si="69"/>
        <v>0</v>
      </c>
      <c r="BH57" s="326">
        <f t="shared" si="69"/>
        <v>0</v>
      </c>
      <c r="BI57" s="326">
        <f t="shared" si="69"/>
        <v>0</v>
      </c>
      <c r="BJ57" s="326">
        <f t="shared" si="69"/>
        <v>0</v>
      </c>
      <c r="BK57" s="326">
        <f t="shared" si="69"/>
        <v>0</v>
      </c>
      <c r="BL57" s="326">
        <f t="shared" si="69"/>
        <v>0</v>
      </c>
      <c r="BM57" s="326">
        <f t="shared" si="69"/>
        <v>0</v>
      </c>
      <c r="BN57" s="326">
        <f t="shared" si="69"/>
        <v>0</v>
      </c>
      <c r="BO57" s="326">
        <f t="shared" si="69"/>
        <v>0</v>
      </c>
      <c r="BP57" s="326">
        <f t="shared" si="69"/>
        <v>0</v>
      </c>
      <c r="BQ57" s="326">
        <f t="shared" si="69"/>
        <v>0</v>
      </c>
      <c r="BR57" s="326">
        <f t="shared" si="69"/>
        <v>0</v>
      </c>
      <c r="BS57" s="326">
        <f t="shared" si="69"/>
        <v>0</v>
      </c>
      <c r="BT57" s="326">
        <f t="shared" si="69"/>
        <v>0</v>
      </c>
      <c r="BU57" s="326">
        <f t="shared" si="69"/>
        <v>0</v>
      </c>
      <c r="BV57" s="326">
        <f t="shared" si="69"/>
        <v>0</v>
      </c>
      <c r="BW57" s="326">
        <f t="shared" si="69"/>
        <v>0</v>
      </c>
      <c r="BX57" s="326">
        <f t="shared" ref="BX57:DC57" si="70">SUM(BX50:BX56)</f>
        <v>0</v>
      </c>
      <c r="BY57" s="326">
        <f t="shared" si="70"/>
        <v>0</v>
      </c>
      <c r="BZ57" s="326">
        <f t="shared" si="70"/>
        <v>0</v>
      </c>
      <c r="CA57" s="326">
        <f t="shared" si="70"/>
        <v>0</v>
      </c>
      <c r="CB57" s="326">
        <f t="shared" si="70"/>
        <v>0</v>
      </c>
      <c r="CC57" s="326">
        <f t="shared" si="70"/>
        <v>0</v>
      </c>
      <c r="CD57" s="326">
        <f t="shared" si="70"/>
        <v>0</v>
      </c>
      <c r="CE57" s="326">
        <f t="shared" si="70"/>
        <v>0</v>
      </c>
      <c r="CF57" s="326">
        <f t="shared" si="70"/>
        <v>0</v>
      </c>
      <c r="CG57" s="326">
        <f t="shared" si="70"/>
        <v>0</v>
      </c>
      <c r="CH57" s="326">
        <f t="shared" si="70"/>
        <v>0</v>
      </c>
      <c r="CI57" s="326">
        <f t="shared" si="70"/>
        <v>0</v>
      </c>
      <c r="CJ57" s="326">
        <f t="shared" si="70"/>
        <v>0</v>
      </c>
      <c r="CK57" s="326">
        <f t="shared" si="70"/>
        <v>0</v>
      </c>
      <c r="CL57" s="326">
        <f t="shared" si="70"/>
        <v>0</v>
      </c>
      <c r="CM57" s="326">
        <f t="shared" si="70"/>
        <v>0</v>
      </c>
      <c r="CN57" s="326">
        <f t="shared" si="70"/>
        <v>0</v>
      </c>
      <c r="CO57" s="326">
        <f t="shared" si="70"/>
        <v>0</v>
      </c>
      <c r="CP57" s="326">
        <f t="shared" si="70"/>
        <v>0</v>
      </c>
      <c r="CQ57" s="326">
        <f t="shared" si="70"/>
        <v>0</v>
      </c>
      <c r="CR57" s="326">
        <f t="shared" si="70"/>
        <v>0</v>
      </c>
      <c r="CS57" s="326">
        <f t="shared" si="70"/>
        <v>0</v>
      </c>
      <c r="CT57" s="326">
        <f t="shared" si="70"/>
        <v>0</v>
      </c>
      <c r="CU57" s="326">
        <f t="shared" si="70"/>
        <v>0</v>
      </c>
      <c r="CV57" s="326">
        <f t="shared" si="70"/>
        <v>0</v>
      </c>
      <c r="CW57" s="326">
        <f t="shared" si="70"/>
        <v>0</v>
      </c>
      <c r="CX57" s="326">
        <f t="shared" si="70"/>
        <v>0</v>
      </c>
      <c r="CY57" s="326">
        <f t="shared" si="70"/>
        <v>0</v>
      </c>
      <c r="CZ57" s="326">
        <f t="shared" si="70"/>
        <v>0</v>
      </c>
      <c r="DA57" s="326">
        <f t="shared" si="70"/>
        <v>0</v>
      </c>
      <c r="DB57" s="326">
        <f t="shared" si="70"/>
        <v>0</v>
      </c>
      <c r="DC57" s="326">
        <f t="shared" si="70"/>
        <v>0</v>
      </c>
      <c r="DD57" s="326">
        <f t="shared" ref="DD57:EI57" si="71">SUM(DD50:DD56)</f>
        <v>0</v>
      </c>
      <c r="DE57" s="326">
        <f t="shared" si="71"/>
        <v>0</v>
      </c>
      <c r="DF57" s="326">
        <f t="shared" si="71"/>
        <v>0</v>
      </c>
      <c r="DG57" s="326">
        <f t="shared" si="71"/>
        <v>0</v>
      </c>
      <c r="DH57" s="326">
        <f t="shared" si="71"/>
        <v>0</v>
      </c>
      <c r="DI57" s="326">
        <f t="shared" si="71"/>
        <v>0</v>
      </c>
      <c r="DJ57" s="326">
        <f t="shared" si="71"/>
        <v>0</v>
      </c>
      <c r="DK57" s="326">
        <f t="shared" si="71"/>
        <v>0</v>
      </c>
      <c r="DL57" s="326">
        <f t="shared" si="71"/>
        <v>0</v>
      </c>
      <c r="DM57" s="326">
        <f t="shared" si="71"/>
        <v>0</v>
      </c>
      <c r="DN57" s="326">
        <f t="shared" si="71"/>
        <v>0</v>
      </c>
      <c r="DO57" s="326">
        <f t="shared" si="71"/>
        <v>0</v>
      </c>
      <c r="DP57" s="326">
        <f t="shared" si="71"/>
        <v>0</v>
      </c>
      <c r="DQ57" s="326">
        <f t="shared" si="71"/>
        <v>0</v>
      </c>
      <c r="DR57" s="326">
        <f t="shared" si="71"/>
        <v>0</v>
      </c>
      <c r="DS57" s="326">
        <f t="shared" si="71"/>
        <v>0</v>
      </c>
      <c r="DT57" s="326">
        <f t="shared" si="71"/>
        <v>0</v>
      </c>
      <c r="DU57" s="326">
        <f t="shared" si="71"/>
        <v>0</v>
      </c>
      <c r="DV57" s="326">
        <f t="shared" si="71"/>
        <v>0</v>
      </c>
      <c r="DW57" s="326">
        <f t="shared" si="71"/>
        <v>0</v>
      </c>
      <c r="DX57" s="326">
        <f t="shared" si="71"/>
        <v>0</v>
      </c>
      <c r="DY57" s="326">
        <f t="shared" si="71"/>
        <v>0</v>
      </c>
      <c r="DZ57" s="326">
        <f t="shared" si="71"/>
        <v>0</v>
      </c>
      <c r="EA57" s="326">
        <f t="shared" si="71"/>
        <v>0</v>
      </c>
      <c r="EB57" s="326">
        <f t="shared" si="71"/>
        <v>0</v>
      </c>
      <c r="EC57" s="326">
        <f t="shared" si="71"/>
        <v>0</v>
      </c>
      <c r="ED57" s="326">
        <f t="shared" si="71"/>
        <v>0</v>
      </c>
      <c r="EE57" s="326">
        <f t="shared" si="71"/>
        <v>0</v>
      </c>
      <c r="EF57" s="326">
        <f t="shared" si="71"/>
        <v>0</v>
      </c>
      <c r="EG57" s="326">
        <f t="shared" si="71"/>
        <v>0</v>
      </c>
      <c r="EH57" s="326">
        <f t="shared" si="71"/>
        <v>0</v>
      </c>
      <c r="EI57" s="326">
        <f t="shared" si="71"/>
        <v>0</v>
      </c>
      <c r="EJ57" s="326">
        <f t="shared" ref="EJ57:FO57" si="72">SUM(EJ50:EJ56)</f>
        <v>0</v>
      </c>
      <c r="EK57" s="326">
        <f t="shared" si="72"/>
        <v>0</v>
      </c>
      <c r="EL57" s="326">
        <f t="shared" si="72"/>
        <v>0</v>
      </c>
      <c r="EM57" s="326">
        <f t="shared" si="72"/>
        <v>0</v>
      </c>
      <c r="EN57" s="326">
        <f t="shared" si="72"/>
        <v>0</v>
      </c>
      <c r="EO57" s="326">
        <f t="shared" si="72"/>
        <v>0</v>
      </c>
      <c r="EP57" s="326">
        <f t="shared" si="72"/>
        <v>0</v>
      </c>
      <c r="EQ57" s="326">
        <f t="shared" si="72"/>
        <v>0</v>
      </c>
      <c r="ER57" s="326">
        <f t="shared" si="72"/>
        <v>0</v>
      </c>
      <c r="ES57" s="326">
        <f t="shared" si="72"/>
        <v>0</v>
      </c>
      <c r="ET57" s="326">
        <f t="shared" si="72"/>
        <v>0</v>
      </c>
      <c r="EU57" s="326">
        <f t="shared" si="72"/>
        <v>0</v>
      </c>
      <c r="EV57" s="326">
        <f t="shared" si="72"/>
        <v>0</v>
      </c>
      <c r="EW57" s="326">
        <f t="shared" si="72"/>
        <v>0</v>
      </c>
      <c r="EX57" s="326">
        <f t="shared" si="72"/>
        <v>0</v>
      </c>
      <c r="EY57" s="326">
        <f t="shared" si="72"/>
        <v>0</v>
      </c>
      <c r="EZ57" s="326">
        <f t="shared" si="72"/>
        <v>0</v>
      </c>
      <c r="FA57" s="326">
        <f t="shared" si="72"/>
        <v>0</v>
      </c>
      <c r="FB57" s="326">
        <f t="shared" si="72"/>
        <v>0</v>
      </c>
      <c r="FC57" s="326">
        <f t="shared" si="72"/>
        <v>0</v>
      </c>
      <c r="FD57" s="326">
        <f t="shared" si="72"/>
        <v>0</v>
      </c>
      <c r="FE57" s="326">
        <f t="shared" si="72"/>
        <v>0</v>
      </c>
      <c r="FF57" s="326">
        <f t="shared" si="72"/>
        <v>0</v>
      </c>
      <c r="FG57" s="326">
        <f t="shared" si="72"/>
        <v>0</v>
      </c>
      <c r="FH57" s="326">
        <f t="shared" si="72"/>
        <v>0</v>
      </c>
      <c r="FI57" s="326">
        <f t="shared" si="72"/>
        <v>0</v>
      </c>
      <c r="FJ57" s="326">
        <f t="shared" si="72"/>
        <v>0</v>
      </c>
      <c r="FK57" s="326">
        <f t="shared" si="72"/>
        <v>0</v>
      </c>
      <c r="FL57" s="326">
        <f t="shared" si="72"/>
        <v>0</v>
      </c>
      <c r="FM57" s="326">
        <f t="shared" si="72"/>
        <v>0</v>
      </c>
      <c r="FN57" s="326">
        <f t="shared" si="72"/>
        <v>0</v>
      </c>
      <c r="FO57" s="326">
        <f t="shared" si="72"/>
        <v>0</v>
      </c>
      <c r="FP57" s="326">
        <f t="shared" ref="FP57:GD57" si="73">SUM(FP50:FP56)</f>
        <v>0</v>
      </c>
      <c r="FQ57" s="326">
        <f t="shared" si="73"/>
        <v>0</v>
      </c>
      <c r="FR57" s="326">
        <f t="shared" si="73"/>
        <v>0</v>
      </c>
      <c r="FS57" s="326">
        <f t="shared" si="73"/>
        <v>0</v>
      </c>
      <c r="FT57" s="326">
        <f t="shared" si="73"/>
        <v>0</v>
      </c>
      <c r="FU57" s="326">
        <f t="shared" si="73"/>
        <v>0</v>
      </c>
      <c r="FV57" s="326">
        <f t="shared" si="73"/>
        <v>0</v>
      </c>
      <c r="FW57" s="326">
        <f t="shared" si="73"/>
        <v>0</v>
      </c>
      <c r="FX57" s="326">
        <f t="shared" si="73"/>
        <v>0</v>
      </c>
      <c r="FY57" s="326">
        <f t="shared" si="73"/>
        <v>0</v>
      </c>
      <c r="FZ57" s="326">
        <f t="shared" si="73"/>
        <v>0</v>
      </c>
      <c r="GA57" s="326">
        <f t="shared" si="73"/>
        <v>0</v>
      </c>
      <c r="GB57" s="326">
        <f t="shared" si="73"/>
        <v>0</v>
      </c>
      <c r="GC57" s="326">
        <f t="shared" si="73"/>
        <v>0</v>
      </c>
      <c r="GD57" s="326">
        <f t="shared" si="73"/>
        <v>0</v>
      </c>
      <c r="GE57" s="315"/>
      <c r="GF57" s="315"/>
      <c r="GG57" s="315"/>
      <c r="GH57" s="315"/>
      <c r="GI57" s="315"/>
      <c r="GJ57" s="315"/>
      <c r="GK57" s="315"/>
      <c r="GL57" s="315"/>
      <c r="GM57" s="315"/>
      <c r="GN57" s="315"/>
      <c r="GO57" s="315"/>
      <c r="GP57" s="315"/>
      <c r="GQ57" s="315"/>
      <c r="GR57" s="315"/>
      <c r="GS57" s="315"/>
      <c r="GT57" s="315"/>
      <c r="GU57" s="315"/>
      <c r="GV57" s="315"/>
      <c r="GW57" s="315"/>
      <c r="GX57" s="315"/>
      <c r="GY57" s="315"/>
      <c r="GZ57" s="315"/>
      <c r="HA57" s="315"/>
      <c r="HB57" s="315"/>
      <c r="HC57" s="315"/>
      <c r="HD57" s="315"/>
      <c r="HE57" s="315"/>
      <c r="HF57" s="315"/>
      <c r="HG57" s="315"/>
      <c r="HH57" s="315"/>
      <c r="HI57" s="315"/>
      <c r="HJ57" s="315"/>
      <c r="HK57" s="315"/>
      <c r="HL57" s="315"/>
      <c r="HM57" s="315"/>
      <c r="HN57" s="315"/>
      <c r="HO57" s="315"/>
      <c r="HP57" s="315"/>
      <c r="HQ57" s="315"/>
      <c r="HR57" s="315"/>
      <c r="HS57" s="315"/>
      <c r="HT57" s="315"/>
      <c r="HU57" s="315"/>
      <c r="HV57" s="315"/>
      <c r="HW57" s="315"/>
      <c r="HX57" s="315"/>
      <c r="HY57" s="315"/>
      <c r="HZ57" s="315"/>
      <c r="IA57" s="315"/>
      <c r="IB57" s="315"/>
      <c r="IC57" s="315"/>
      <c r="ID57" s="315"/>
      <c r="IE57" s="315"/>
      <c r="IF57" s="315"/>
      <c r="IG57" s="315"/>
      <c r="IH57" s="315"/>
      <c r="II57" s="315"/>
      <c r="IJ57" s="315"/>
      <c r="IK57" s="315"/>
      <c r="IL57" s="315"/>
      <c r="IM57" s="315"/>
      <c r="IN57" s="315"/>
      <c r="IO57" s="315"/>
      <c r="IP57" s="315"/>
      <c r="IQ57" s="315"/>
      <c r="IR57" s="315"/>
      <c r="IS57" s="315"/>
      <c r="IT57" s="315"/>
      <c r="IU57" s="315"/>
      <c r="IV57" s="315"/>
      <c r="IW57" s="315"/>
      <c r="IX57" s="315"/>
      <c r="IY57" s="315"/>
      <c r="IZ57" s="315"/>
      <c r="JA57" s="315"/>
      <c r="JB57" s="315"/>
      <c r="JC57" s="315"/>
      <c r="JD57" s="315"/>
      <c r="JE57" s="315"/>
      <c r="JF57" s="315"/>
      <c r="JG57" s="315"/>
      <c r="JH57" s="315"/>
      <c r="JI57" s="315"/>
      <c r="JJ57" s="315"/>
      <c r="JK57" s="315"/>
      <c r="JL57" s="315"/>
      <c r="JM57" s="315"/>
      <c r="JN57" s="315"/>
      <c r="JO57" s="315"/>
      <c r="JP57" s="315"/>
      <c r="JQ57" s="315"/>
      <c r="JR57" s="315"/>
      <c r="JS57" s="315"/>
      <c r="JT57" s="315"/>
      <c r="JU57" s="315"/>
      <c r="JV57" s="315"/>
      <c r="JW57" s="315"/>
      <c r="JX57" s="315"/>
      <c r="JY57" s="315"/>
      <c r="JZ57" s="315"/>
      <c r="KA57" s="315"/>
      <c r="KB57" s="315"/>
      <c r="KC57" s="315"/>
      <c r="KD57" s="315"/>
      <c r="KE57" s="315"/>
      <c r="KF57" s="315"/>
      <c r="KG57" s="315"/>
      <c r="KH57" s="315"/>
      <c r="KI57" s="315"/>
      <c r="KJ57" s="315"/>
      <c r="KK57" s="315"/>
      <c r="KL57" s="315"/>
      <c r="KM57" s="315"/>
      <c r="KN57" s="315"/>
      <c r="KO57" s="315"/>
      <c r="KP57" s="315"/>
      <c r="KQ57" s="315"/>
      <c r="KR57" s="315"/>
      <c r="KS57" s="315"/>
      <c r="KT57" s="315"/>
      <c r="KU57" s="315"/>
      <c r="KV57" s="315"/>
      <c r="KW57" s="315"/>
      <c r="KX57" s="315"/>
      <c r="KY57" s="315"/>
      <c r="KZ57" s="315"/>
      <c r="LA57" s="315"/>
      <c r="LB57" s="315"/>
      <c r="LC57" s="315"/>
      <c r="LD57" s="315"/>
      <c r="LE57" s="315"/>
      <c r="LF57" s="315"/>
      <c r="LG57" s="315"/>
      <c r="LH57" s="315"/>
      <c r="LI57" s="315"/>
      <c r="LJ57" s="315"/>
      <c r="LK57" s="315"/>
      <c r="LL57" s="315"/>
      <c r="LM57" s="315"/>
      <c r="LN57" s="315"/>
      <c r="LO57" s="315"/>
      <c r="LP57" s="315"/>
      <c r="LQ57" s="315"/>
      <c r="LR57" s="315"/>
      <c r="LS57" s="315"/>
      <c r="LT57" s="315"/>
      <c r="LU57" s="315"/>
      <c r="LV57" s="315"/>
      <c r="LW57" s="315"/>
      <c r="LX57" s="315"/>
      <c r="LY57" s="315"/>
      <c r="LZ57" s="315"/>
      <c r="MA57" s="315"/>
      <c r="MB57" s="315"/>
      <c r="MC57" s="315"/>
      <c r="MD57" s="315"/>
      <c r="ME57" s="315"/>
      <c r="MF57" s="315"/>
      <c r="MG57" s="315"/>
      <c r="MH57" s="315"/>
      <c r="MI57" s="315"/>
      <c r="MJ57" s="315"/>
      <c r="MK57" s="315"/>
      <c r="ML57" s="315"/>
      <c r="MM57" s="315"/>
      <c r="MN57" s="315"/>
      <c r="MO57" s="315"/>
      <c r="MP57" s="315"/>
      <c r="MQ57" s="315"/>
      <c r="MR57" s="315"/>
      <c r="MS57" s="315"/>
      <c r="MT57" s="315"/>
      <c r="MU57" s="315"/>
      <c r="MV57" s="315"/>
      <c r="MW57" s="315"/>
      <c r="MX57" s="315"/>
      <c r="MY57" s="315"/>
      <c r="MZ57" s="315"/>
      <c r="NA57" s="315"/>
      <c r="NB57" s="315"/>
      <c r="NC57" s="315"/>
      <c r="ND57" s="315"/>
      <c r="NE57" s="315"/>
      <c r="NF57" s="315"/>
      <c r="NG57" s="315"/>
      <c r="NH57" s="315"/>
      <c r="NI57" s="315"/>
      <c r="NJ57" s="315"/>
      <c r="NK57" s="315"/>
      <c r="NL57" s="315"/>
      <c r="NM57" s="315"/>
      <c r="NN57" s="315"/>
      <c r="NO57" s="315"/>
      <c r="NP57" s="315"/>
      <c r="NQ57" s="315"/>
      <c r="NR57" s="315"/>
      <c r="NS57" s="315"/>
      <c r="NT57" s="315"/>
      <c r="NU57" s="315"/>
      <c r="NV57" s="315"/>
      <c r="NW57" s="315"/>
      <c r="NX57" s="315"/>
      <c r="NY57" s="315"/>
      <c r="NZ57" s="315"/>
      <c r="OA57" s="315"/>
      <c r="OB57" s="315"/>
      <c r="OC57" s="315"/>
      <c r="OD57" s="315"/>
      <c r="OE57" s="315"/>
      <c r="OF57" s="315"/>
      <c r="OG57" s="315"/>
      <c r="OH57" s="315"/>
      <c r="OI57" s="315"/>
      <c r="OJ57" s="315"/>
      <c r="OK57" s="315"/>
      <c r="OL57" s="315"/>
      <c r="OM57" s="315"/>
      <c r="ON57" s="315"/>
      <c r="OO57" s="315"/>
      <c r="OP57" s="315"/>
      <c r="OQ57" s="315"/>
      <c r="OR57" s="315"/>
      <c r="OS57" s="315"/>
      <c r="OT57" s="315"/>
      <c r="OU57" s="315"/>
      <c r="OV57" s="315"/>
      <c r="OW57" s="315"/>
      <c r="OX57" s="315"/>
      <c r="OY57" s="315"/>
      <c r="OZ57" s="315"/>
      <c r="PA57" s="315"/>
      <c r="PB57" s="315"/>
      <c r="PC57" s="315"/>
      <c r="PD57" s="315"/>
      <c r="PE57" s="315"/>
      <c r="PF57" s="315"/>
      <c r="PG57" s="315"/>
      <c r="PH57" s="315"/>
      <c r="PI57" s="315"/>
      <c r="PJ57" s="315"/>
      <c r="PK57" s="315"/>
      <c r="PL57" s="315"/>
      <c r="PM57" s="315"/>
      <c r="PN57" s="315"/>
      <c r="PO57" s="315"/>
      <c r="PP57" s="315"/>
      <c r="PQ57" s="315"/>
      <c r="PR57" s="315"/>
      <c r="PS57" s="315"/>
      <c r="PT57" s="315"/>
      <c r="PU57" s="315"/>
      <c r="PV57" s="315"/>
      <c r="PW57" s="315"/>
      <c r="PX57" s="315"/>
      <c r="PY57" s="315"/>
      <c r="PZ57" s="315"/>
      <c r="QA57" s="315"/>
      <c r="QB57" s="315"/>
      <c r="QC57" s="315"/>
      <c r="QD57" s="315"/>
      <c r="QE57" s="315"/>
      <c r="QF57" s="315"/>
      <c r="QG57" s="315"/>
      <c r="QH57" s="315"/>
      <c r="QI57" s="315"/>
      <c r="QJ57" s="315"/>
      <c r="QK57" s="315"/>
      <c r="QL57" s="315"/>
      <c r="QM57" s="315"/>
      <c r="QN57" s="315"/>
      <c r="QO57" s="315"/>
      <c r="QP57" s="315"/>
      <c r="QQ57" s="315"/>
      <c r="QR57" s="315"/>
      <c r="QS57" s="315"/>
      <c r="QT57" s="315"/>
      <c r="QU57" s="315"/>
      <c r="QV57" s="315"/>
      <c r="QW57" s="315"/>
      <c r="QX57" s="315"/>
      <c r="QY57" s="315"/>
      <c r="QZ57" s="315"/>
      <c r="RA57" s="315"/>
      <c r="RB57" s="315"/>
      <c r="RC57" s="315"/>
      <c r="RD57" s="315"/>
      <c r="RE57" s="315"/>
      <c r="RF57" s="315"/>
      <c r="RG57" s="315"/>
      <c r="RH57" s="315"/>
      <c r="RI57" s="315"/>
      <c r="RJ57" s="315"/>
      <c r="RK57" s="315"/>
      <c r="RL57" s="315"/>
      <c r="RM57" s="315"/>
      <c r="RN57" s="315"/>
      <c r="RO57" s="315"/>
      <c r="RP57" s="315"/>
      <c r="RQ57" s="315"/>
      <c r="RR57" s="315"/>
      <c r="RS57" s="315"/>
      <c r="RT57" s="315"/>
      <c r="RU57" s="315"/>
      <c r="RV57" s="315"/>
      <c r="RW57" s="315"/>
      <c r="RX57" s="315"/>
      <c r="RY57" s="315"/>
      <c r="RZ57" s="315"/>
      <c r="SA57" s="315"/>
      <c r="SB57" s="315"/>
      <c r="SC57" s="315"/>
      <c r="SD57" s="315"/>
      <c r="SE57" s="315"/>
      <c r="SF57" s="315"/>
      <c r="SG57" s="315"/>
      <c r="SH57" s="315"/>
      <c r="SI57" s="315"/>
      <c r="SJ57" s="315"/>
      <c r="SK57" s="315"/>
      <c r="SL57" s="315"/>
      <c r="SM57" s="315"/>
      <c r="SN57" s="315"/>
      <c r="SO57" s="315"/>
      <c r="SP57" s="315"/>
      <c r="SQ57" s="315"/>
      <c r="SR57" s="315"/>
      <c r="SS57" s="315"/>
      <c r="ST57" s="315"/>
      <c r="SU57" s="315"/>
      <c r="SV57" s="315"/>
      <c r="SW57" s="315"/>
      <c r="SX57" s="315"/>
      <c r="SY57" s="315"/>
      <c r="SZ57" s="315"/>
      <c r="TA57" s="315"/>
      <c r="TB57" s="315"/>
      <c r="TC57" s="315"/>
      <c r="TD57" s="315"/>
      <c r="TE57" s="315"/>
      <c r="TF57" s="315"/>
      <c r="TG57" s="315"/>
      <c r="TH57" s="315"/>
      <c r="TI57" s="315"/>
      <c r="TJ57" s="315"/>
      <c r="TK57" s="315"/>
      <c r="TL57" s="315"/>
      <c r="TM57" s="315"/>
      <c r="TN57" s="315"/>
      <c r="TO57" s="315"/>
      <c r="TP57" s="315"/>
      <c r="TQ57" s="315"/>
      <c r="TR57" s="315"/>
      <c r="TS57" s="315"/>
      <c r="TT57" s="315"/>
      <c r="TU57" s="315"/>
      <c r="TV57" s="315"/>
      <c r="TW57" s="315"/>
      <c r="TX57" s="315"/>
      <c r="TY57" s="315"/>
      <c r="TZ57" s="315"/>
      <c r="UA57" s="315"/>
      <c r="UB57" s="315"/>
      <c r="UC57" s="315"/>
      <c r="UD57" s="315"/>
      <c r="UE57" s="315"/>
      <c r="UF57" s="315"/>
      <c r="UG57" s="315"/>
      <c r="UH57" s="315"/>
      <c r="UI57" s="315"/>
      <c r="UJ57" s="315"/>
      <c r="UK57" s="315"/>
      <c r="UL57" s="315"/>
      <c r="UM57" s="315"/>
      <c r="UN57" s="315"/>
      <c r="UO57" s="315"/>
      <c r="UP57" s="315"/>
      <c r="UQ57" s="315"/>
      <c r="UR57" s="315"/>
      <c r="US57" s="315"/>
      <c r="UT57" s="315"/>
      <c r="UU57" s="315"/>
      <c r="UV57" s="315"/>
      <c r="UW57" s="315"/>
      <c r="UX57" s="315"/>
      <c r="UY57" s="315"/>
      <c r="UZ57" s="315"/>
      <c r="VA57" s="315"/>
      <c r="VB57" s="315"/>
      <c r="VC57" s="315"/>
      <c r="VD57" s="315"/>
      <c r="VE57" s="315"/>
      <c r="VF57" s="315"/>
      <c r="VG57" s="315"/>
      <c r="VH57" s="315"/>
      <c r="VI57" s="315"/>
      <c r="VJ57" s="315"/>
      <c r="VK57" s="315"/>
      <c r="VL57" s="315"/>
      <c r="VM57" s="315"/>
      <c r="VN57" s="315"/>
      <c r="VO57" s="315"/>
      <c r="VP57" s="315"/>
      <c r="VQ57" s="315"/>
      <c r="VR57" s="315"/>
      <c r="VS57" s="315"/>
      <c r="VT57" s="315"/>
      <c r="VU57" s="315"/>
      <c r="VV57" s="315"/>
      <c r="VW57" s="315"/>
      <c r="VX57" s="315"/>
      <c r="VY57" s="315"/>
      <c r="VZ57" s="315"/>
      <c r="WA57" s="315"/>
      <c r="WB57" s="315"/>
      <c r="WC57" s="315"/>
      <c r="WD57" s="315"/>
      <c r="WE57" s="315"/>
      <c r="WF57" s="315"/>
      <c r="WG57" s="315"/>
      <c r="WH57" s="315"/>
      <c r="WI57" s="315"/>
      <c r="WJ57" s="315"/>
      <c r="WK57" s="315"/>
      <c r="WL57" s="315"/>
      <c r="WM57" s="315"/>
      <c r="WN57" s="315"/>
      <c r="WO57" s="315"/>
      <c r="WP57" s="315"/>
      <c r="WQ57" s="315"/>
      <c r="WR57" s="315"/>
      <c r="WS57" s="315"/>
      <c r="WT57" s="315"/>
      <c r="WU57" s="315"/>
      <c r="WV57" s="315"/>
      <c r="WW57" s="315"/>
      <c r="WX57" s="315"/>
      <c r="WY57" s="315"/>
      <c r="WZ57" s="315"/>
      <c r="XA57" s="315"/>
      <c r="XB57" s="315"/>
      <c r="XC57" s="315"/>
      <c r="XD57" s="315"/>
      <c r="XE57" s="315"/>
      <c r="XF57" s="315"/>
      <c r="XG57" s="315"/>
      <c r="XH57" s="315"/>
      <c r="XI57" s="315"/>
      <c r="XJ57" s="315"/>
      <c r="XK57" s="315"/>
      <c r="XL57" s="315"/>
      <c r="XM57" s="315"/>
      <c r="XN57" s="315"/>
      <c r="XO57" s="315"/>
      <c r="XP57" s="315"/>
      <c r="XQ57" s="315"/>
      <c r="XR57" s="315"/>
      <c r="XS57" s="315"/>
      <c r="XT57" s="315"/>
      <c r="XU57" s="315"/>
      <c r="XV57" s="315"/>
      <c r="XW57" s="315"/>
      <c r="XX57" s="315"/>
      <c r="XY57" s="315"/>
      <c r="XZ57" s="315"/>
      <c r="YA57" s="315"/>
      <c r="YB57" s="315"/>
      <c r="YC57" s="315"/>
      <c r="YD57" s="315"/>
      <c r="YE57" s="315"/>
      <c r="YF57" s="315"/>
      <c r="YG57" s="315"/>
      <c r="YH57" s="315"/>
      <c r="YI57" s="315"/>
      <c r="YJ57" s="315"/>
      <c r="YK57" s="315"/>
      <c r="YL57" s="315"/>
      <c r="YM57" s="315"/>
      <c r="YN57" s="315"/>
      <c r="YO57" s="315"/>
      <c r="YP57" s="315"/>
      <c r="YQ57" s="315"/>
      <c r="YR57" s="315"/>
      <c r="YS57" s="315"/>
      <c r="YT57" s="315"/>
      <c r="YU57" s="315"/>
      <c r="YV57" s="315"/>
      <c r="YW57" s="315"/>
      <c r="YX57" s="315"/>
      <c r="YY57" s="315"/>
      <c r="YZ57" s="315"/>
      <c r="ZA57" s="315"/>
      <c r="ZB57" s="315"/>
      <c r="ZC57" s="315"/>
      <c r="ZD57" s="315"/>
      <c r="ZE57" s="315"/>
      <c r="ZF57" s="315"/>
      <c r="ZG57" s="315"/>
      <c r="ZH57" s="315"/>
      <c r="ZI57" s="315"/>
      <c r="ZJ57" s="315"/>
      <c r="ZK57" s="315"/>
      <c r="ZL57" s="315"/>
      <c r="ZM57" s="315"/>
      <c r="ZN57" s="315"/>
      <c r="ZO57" s="315"/>
      <c r="ZP57" s="315"/>
      <c r="ZQ57" s="315"/>
      <c r="ZR57" s="315"/>
      <c r="ZS57" s="315"/>
      <c r="ZT57" s="315"/>
      <c r="ZU57" s="315"/>
      <c r="ZV57" s="315"/>
      <c r="ZW57" s="315"/>
      <c r="ZX57" s="315"/>
      <c r="ZY57" s="315"/>
      <c r="ZZ57" s="315"/>
      <c r="AAA57" s="315"/>
      <c r="AAB57" s="315"/>
      <c r="AAC57" s="315"/>
      <c r="AAD57" s="315"/>
      <c r="AAE57" s="315"/>
      <c r="AAF57" s="315"/>
      <c r="AAG57" s="315"/>
      <c r="AAH57" s="315"/>
      <c r="AAI57" s="315"/>
      <c r="AAJ57" s="315"/>
      <c r="AAK57" s="315"/>
      <c r="AAL57" s="315"/>
      <c r="AAM57" s="315"/>
      <c r="AAN57" s="315"/>
      <c r="AAO57" s="315"/>
      <c r="AAP57" s="315"/>
      <c r="AAQ57" s="315"/>
      <c r="AAR57" s="315"/>
      <c r="AAS57" s="315"/>
      <c r="AAT57" s="315"/>
      <c r="AAU57" s="315"/>
      <c r="AAV57" s="315"/>
      <c r="AAW57" s="315"/>
      <c r="AAX57" s="315"/>
      <c r="AAY57" s="315"/>
      <c r="AAZ57" s="315"/>
      <c r="ABA57" s="315"/>
      <c r="ABB57" s="315"/>
      <c r="ABC57" s="315"/>
      <c r="ABD57" s="315"/>
      <c r="ABE57" s="315"/>
      <c r="ABF57" s="315"/>
      <c r="ABG57" s="315"/>
      <c r="ABH57" s="315"/>
      <c r="ABI57" s="315"/>
      <c r="ABJ57" s="315"/>
      <c r="ABK57" s="315"/>
      <c r="ABL57" s="315"/>
      <c r="ABM57" s="315"/>
      <c r="ABN57" s="315"/>
      <c r="ABO57" s="315"/>
      <c r="ABP57" s="315"/>
      <c r="ABQ57" s="315"/>
      <c r="ABR57" s="315"/>
      <c r="ABS57" s="315"/>
      <c r="ABT57" s="315"/>
      <c r="ABU57" s="315"/>
      <c r="ABV57" s="315"/>
      <c r="ABW57" s="315"/>
      <c r="ABX57" s="315"/>
      <c r="ABY57" s="315"/>
      <c r="ABZ57" s="315"/>
      <c r="ACA57" s="315"/>
      <c r="ACB57" s="315"/>
      <c r="ACC57" s="315"/>
      <c r="ACD57" s="315"/>
      <c r="ACE57" s="315"/>
      <c r="ACF57" s="315"/>
      <c r="ACG57" s="315"/>
      <c r="ACH57" s="315"/>
      <c r="ACI57" s="315"/>
      <c r="ACJ57" s="315"/>
      <c r="ACK57" s="315"/>
      <c r="ACL57" s="315"/>
      <c r="ACM57" s="315"/>
      <c r="ACN57" s="315"/>
      <c r="ACO57" s="315"/>
      <c r="ACP57" s="315"/>
      <c r="ACQ57" s="315"/>
      <c r="ACR57" s="315"/>
      <c r="ACS57" s="315"/>
      <c r="ACT57" s="315"/>
      <c r="ACU57" s="315"/>
      <c r="ACV57" s="315"/>
      <c r="ACW57" s="315"/>
      <c r="ACX57" s="315"/>
      <c r="ACY57" s="315"/>
      <c r="ACZ57" s="315"/>
      <c r="ADA57" s="315"/>
      <c r="ADB57" s="315"/>
      <c r="ADC57" s="315"/>
      <c r="ADD57" s="315"/>
      <c r="ADE57" s="315"/>
      <c r="ADF57" s="315"/>
      <c r="ADG57" s="315"/>
      <c r="ADH57" s="315"/>
      <c r="ADI57" s="315"/>
      <c r="ADJ57" s="315"/>
      <c r="ADK57" s="315"/>
      <c r="ADL57" s="315"/>
      <c r="ADM57" s="315"/>
      <c r="ADN57" s="315"/>
      <c r="ADO57" s="315"/>
      <c r="ADP57" s="315"/>
      <c r="ADQ57" s="315"/>
      <c r="ADR57" s="315"/>
      <c r="ADS57" s="315"/>
      <c r="ADT57" s="315"/>
      <c r="ADU57" s="315"/>
      <c r="ADV57" s="315"/>
      <c r="ADW57" s="315"/>
      <c r="ADX57" s="315"/>
      <c r="ADY57" s="315"/>
      <c r="ADZ57" s="315"/>
      <c r="AEA57" s="315"/>
      <c r="AEB57" s="315"/>
      <c r="AEC57" s="315"/>
      <c r="AED57" s="315"/>
      <c r="AEE57" s="315"/>
      <c r="AEF57" s="315"/>
      <c r="AEG57" s="315"/>
      <c r="AEH57" s="315"/>
      <c r="AEI57" s="315"/>
      <c r="AEJ57" s="315"/>
      <c r="AEK57" s="315"/>
      <c r="AEL57" s="315"/>
      <c r="AEM57" s="315"/>
      <c r="AEN57" s="315"/>
      <c r="AEO57" s="315"/>
      <c r="AEP57" s="315"/>
      <c r="AEQ57" s="315"/>
      <c r="AER57" s="315"/>
      <c r="AES57" s="315"/>
      <c r="AET57" s="315"/>
      <c r="AEU57" s="315"/>
      <c r="AEV57" s="315"/>
      <c r="AEW57" s="315"/>
      <c r="AEX57" s="315"/>
      <c r="AEY57" s="315"/>
      <c r="AEZ57" s="315"/>
      <c r="AFA57" s="315"/>
      <c r="AFB57" s="315"/>
      <c r="AFC57" s="315"/>
      <c r="AFD57" s="315"/>
      <c r="AFE57" s="315"/>
      <c r="AFF57" s="315"/>
      <c r="AFG57" s="315"/>
      <c r="AFH57" s="315"/>
      <c r="AFI57" s="315"/>
      <c r="AFJ57" s="315"/>
      <c r="AFK57" s="315"/>
      <c r="AFL57" s="315"/>
      <c r="AFM57" s="315"/>
      <c r="AFN57" s="315"/>
      <c r="AFO57" s="315"/>
      <c r="AFP57" s="315"/>
      <c r="AFQ57" s="315"/>
      <c r="AFR57" s="315"/>
      <c r="AFS57" s="315"/>
      <c r="AFT57" s="315"/>
      <c r="AFU57" s="315"/>
      <c r="AFV57" s="315"/>
      <c r="AFW57" s="315"/>
      <c r="AFX57" s="315"/>
      <c r="AFY57" s="315"/>
      <c r="AFZ57" s="315"/>
      <c r="AGA57" s="315"/>
      <c r="AGB57" s="315"/>
      <c r="AGC57" s="315"/>
      <c r="AGD57" s="315"/>
      <c r="AGE57" s="315"/>
      <c r="AGF57" s="315"/>
      <c r="AGG57" s="315"/>
      <c r="AGH57" s="315"/>
      <c r="AGI57" s="315"/>
      <c r="AGJ57" s="315"/>
      <c r="AGK57" s="315"/>
      <c r="AGL57" s="315"/>
      <c r="AGM57" s="315"/>
      <c r="AGN57" s="315"/>
      <c r="AGO57" s="315"/>
      <c r="AGP57" s="315"/>
      <c r="AGQ57" s="315"/>
      <c r="AGR57" s="315"/>
      <c r="AGS57" s="315"/>
      <c r="AGT57" s="315"/>
      <c r="AGU57" s="315"/>
      <c r="AGV57" s="315"/>
      <c r="AGW57" s="315"/>
      <c r="AGX57" s="315"/>
      <c r="AGY57" s="315"/>
      <c r="AGZ57" s="315"/>
      <c r="AHA57" s="315"/>
      <c r="AHB57" s="315"/>
      <c r="AHC57" s="315"/>
      <c r="AHD57" s="315"/>
      <c r="AHE57" s="315"/>
      <c r="AHF57" s="315"/>
      <c r="AHG57" s="315"/>
      <c r="AHH57" s="315"/>
      <c r="AHI57" s="315"/>
      <c r="AHJ57" s="315"/>
      <c r="AHK57" s="315"/>
      <c r="AHL57" s="315"/>
      <c r="AHM57" s="315"/>
      <c r="AHN57" s="315"/>
      <c r="AHO57" s="315"/>
      <c r="AHP57" s="315"/>
      <c r="AHQ57" s="315"/>
      <c r="AHR57" s="315"/>
      <c r="AHS57" s="315"/>
      <c r="AHT57" s="315"/>
      <c r="AHU57" s="315"/>
      <c r="AHV57" s="315"/>
      <c r="AHW57" s="315"/>
      <c r="AHX57" s="315"/>
      <c r="AHY57" s="315"/>
      <c r="AHZ57" s="315"/>
      <c r="AIA57" s="315"/>
      <c r="AIB57" s="315"/>
      <c r="AIC57" s="315"/>
      <c r="AID57" s="315"/>
      <c r="AIE57" s="315"/>
      <c r="AIF57" s="315"/>
      <c r="AIG57" s="315"/>
      <c r="AIH57" s="315"/>
      <c r="AII57" s="315"/>
      <c r="AIJ57" s="315"/>
      <c r="AIK57" s="315"/>
      <c r="AIL57" s="315"/>
      <c r="AIM57" s="315"/>
      <c r="AIN57" s="315"/>
      <c r="AIO57" s="315"/>
      <c r="AIP57" s="315"/>
      <c r="AIQ57" s="315"/>
      <c r="AIR57" s="315"/>
      <c r="AIS57" s="315"/>
      <c r="AIT57" s="315"/>
      <c r="AIU57" s="315"/>
      <c r="AIV57" s="315"/>
      <c r="AIW57" s="315"/>
      <c r="AIX57" s="315"/>
      <c r="AIY57" s="315"/>
      <c r="AIZ57" s="315"/>
      <c r="AJA57" s="315"/>
      <c r="AJB57" s="315"/>
      <c r="AJC57" s="315"/>
      <c r="AJD57" s="315"/>
      <c r="AJE57" s="315"/>
      <c r="AJF57" s="315"/>
      <c r="AJG57" s="315"/>
      <c r="AJH57" s="315"/>
      <c r="AJI57" s="315"/>
      <c r="AJJ57" s="315"/>
      <c r="AJK57" s="315"/>
      <c r="AJL57" s="315"/>
      <c r="AJM57" s="315"/>
      <c r="AJN57" s="315"/>
      <c r="AJO57" s="315"/>
      <c r="AJP57" s="315"/>
      <c r="AJQ57" s="315"/>
      <c r="AJR57" s="315"/>
      <c r="AJS57" s="315"/>
      <c r="AJT57" s="315"/>
      <c r="AJU57" s="315"/>
      <c r="AJV57" s="315"/>
      <c r="AJW57" s="315"/>
      <c r="AJX57" s="315"/>
      <c r="AJY57" s="315"/>
      <c r="AJZ57" s="315"/>
      <c r="AKA57" s="315"/>
      <c r="AKB57" s="315"/>
      <c r="AKC57" s="315"/>
      <c r="AKD57" s="315"/>
      <c r="AKE57" s="315"/>
      <c r="AKF57" s="315"/>
      <c r="AKG57" s="315"/>
      <c r="AKH57" s="315"/>
      <c r="AKI57" s="315"/>
      <c r="AKJ57" s="315"/>
      <c r="AKK57" s="315"/>
      <c r="AKL57" s="315"/>
      <c r="AKM57" s="315"/>
      <c r="AKN57" s="315"/>
      <c r="AKO57" s="315"/>
      <c r="AKP57" s="315"/>
      <c r="AKQ57" s="315"/>
      <c r="AKR57" s="315"/>
      <c r="AKS57" s="315"/>
      <c r="AKT57" s="315"/>
      <c r="AKU57" s="315"/>
      <c r="AKV57" s="315"/>
      <c r="AKW57" s="315"/>
      <c r="AKX57" s="315"/>
      <c r="AKY57" s="315"/>
      <c r="AKZ57" s="315"/>
      <c r="ALA57" s="315"/>
      <c r="ALB57" s="315"/>
      <c r="ALC57" s="315"/>
      <c r="ALD57" s="315"/>
      <c r="ALE57" s="315"/>
      <c r="ALF57" s="315"/>
      <c r="ALG57" s="315"/>
      <c r="ALH57" s="315"/>
      <c r="ALI57" s="315"/>
      <c r="ALJ57" s="315"/>
      <c r="ALK57" s="315"/>
      <c r="ALL57" s="315"/>
      <c r="ALM57" s="315"/>
      <c r="ALN57" s="315"/>
      <c r="ALO57" s="315"/>
      <c r="ALP57" s="315"/>
      <c r="ALQ57" s="315"/>
      <c r="ALR57" s="315"/>
      <c r="ALS57" s="315"/>
      <c r="ALT57" s="315"/>
      <c r="ALU57" s="315"/>
      <c r="ALV57" s="315"/>
      <c r="ALW57" s="315"/>
      <c r="ALX57" s="315"/>
      <c r="ALY57" s="315"/>
      <c r="ALZ57" s="315"/>
      <c r="AMA57" s="315"/>
      <c r="AMB57" s="315"/>
      <c r="AMC57" s="315"/>
      <c r="AMD57" s="315"/>
      <c r="AME57" s="315"/>
      <c r="AMF57" s="315"/>
      <c r="AMG57" s="315"/>
      <c r="AMH57" s="315"/>
      <c r="AMI57" s="315"/>
      <c r="AMJ57" s="315"/>
      <c r="AMK57" s="315"/>
      <c r="AML57" s="315"/>
      <c r="AMM57" s="315"/>
      <c r="AMN57" s="315"/>
      <c r="AMO57" s="315"/>
      <c r="AMP57" s="315"/>
      <c r="AMQ57" s="315"/>
      <c r="AMR57" s="315"/>
      <c r="AMS57" s="315"/>
      <c r="AMT57" s="315"/>
      <c r="AMU57" s="315"/>
      <c r="AMV57" s="315"/>
      <c r="AMW57" s="315"/>
      <c r="AMX57" s="315"/>
      <c r="AMY57" s="315"/>
      <c r="AMZ57" s="315"/>
      <c r="ANA57" s="315"/>
      <c r="ANB57" s="315"/>
      <c r="ANC57" s="315"/>
      <c r="AND57" s="315"/>
      <c r="ANE57" s="315"/>
      <c r="ANF57" s="315"/>
      <c r="ANG57" s="315"/>
      <c r="ANH57" s="315"/>
      <c r="ANI57" s="315"/>
      <c r="ANJ57" s="315"/>
      <c r="ANK57" s="315"/>
      <c r="ANL57" s="315"/>
      <c r="ANM57" s="315"/>
      <c r="ANN57" s="315"/>
      <c r="ANO57" s="315"/>
      <c r="ANP57" s="315"/>
      <c r="ANQ57" s="315"/>
      <c r="ANR57" s="315"/>
      <c r="ANS57" s="315"/>
      <c r="ANT57" s="315"/>
      <c r="ANU57" s="315"/>
      <c r="ANV57" s="315"/>
      <c r="ANW57" s="315"/>
      <c r="ANX57" s="315"/>
      <c r="ANY57" s="315"/>
      <c r="ANZ57" s="315"/>
      <c r="AOA57" s="315"/>
      <c r="AOB57" s="315"/>
      <c r="AOC57" s="315"/>
      <c r="AOD57" s="315"/>
      <c r="AOE57" s="315"/>
      <c r="AOF57" s="315"/>
      <c r="AOG57" s="315"/>
      <c r="AOH57" s="315"/>
      <c r="AOI57" s="315"/>
      <c r="AOJ57" s="315"/>
      <c r="AOK57" s="315"/>
      <c r="AOL57" s="315"/>
      <c r="AOM57" s="315"/>
      <c r="AON57" s="315"/>
      <c r="AOO57" s="315"/>
      <c r="AOP57" s="315"/>
      <c r="AOQ57" s="315"/>
      <c r="AOR57" s="315"/>
      <c r="AOS57" s="315"/>
      <c r="AOT57" s="315"/>
      <c r="AOU57" s="315"/>
      <c r="AOV57" s="315"/>
      <c r="AOW57" s="315"/>
      <c r="AOX57" s="315"/>
      <c r="AOY57" s="315"/>
      <c r="AOZ57" s="315"/>
      <c r="APA57" s="315"/>
      <c r="APB57" s="315"/>
      <c r="APC57" s="315"/>
      <c r="APD57" s="315"/>
      <c r="APE57" s="315"/>
      <c r="APF57" s="315"/>
      <c r="APG57" s="315"/>
      <c r="APH57" s="315"/>
      <c r="API57" s="315"/>
      <c r="APJ57" s="315"/>
      <c r="APK57" s="315"/>
      <c r="APL57" s="315"/>
      <c r="APM57" s="315"/>
      <c r="APN57" s="315"/>
      <c r="APO57" s="315"/>
      <c r="APP57" s="315"/>
      <c r="APQ57" s="315"/>
      <c r="APR57" s="315"/>
      <c r="APS57" s="315"/>
      <c r="APT57" s="315"/>
      <c r="APU57" s="315"/>
      <c r="APV57" s="315"/>
      <c r="APW57" s="315"/>
      <c r="APX57" s="315"/>
      <c r="APY57" s="315"/>
      <c r="APZ57" s="315"/>
      <c r="AQA57" s="315"/>
      <c r="AQB57" s="315"/>
      <c r="AQC57" s="315"/>
      <c r="AQD57" s="315"/>
      <c r="AQE57" s="315"/>
      <c r="AQF57" s="315"/>
      <c r="AQG57" s="315"/>
      <c r="AQH57" s="315"/>
      <c r="AQI57" s="315"/>
      <c r="AQJ57" s="315"/>
      <c r="AQK57" s="315"/>
      <c r="AQL57" s="315"/>
      <c r="AQM57" s="315"/>
      <c r="AQN57" s="315"/>
      <c r="AQO57" s="315"/>
      <c r="AQP57" s="315"/>
      <c r="AQQ57" s="315"/>
      <c r="AQR57" s="315"/>
      <c r="AQS57" s="315"/>
      <c r="AQT57" s="315"/>
      <c r="AQU57" s="315"/>
      <c r="AQV57" s="315"/>
      <c r="AQW57" s="315"/>
      <c r="AQX57" s="315"/>
      <c r="AQY57" s="315"/>
      <c r="AQZ57" s="315"/>
      <c r="ARA57" s="315"/>
      <c r="ARB57" s="315"/>
      <c r="ARC57" s="315"/>
      <c r="ARD57" s="315"/>
      <c r="ARE57" s="315"/>
      <c r="ARF57" s="315"/>
      <c r="ARG57" s="315"/>
      <c r="ARH57" s="315"/>
      <c r="ARI57" s="315"/>
      <c r="ARJ57" s="315"/>
      <c r="ARK57" s="315"/>
      <c r="ARL57" s="315"/>
      <c r="ARM57" s="315"/>
      <c r="ARN57" s="315"/>
      <c r="ARO57" s="315"/>
      <c r="ARP57" s="315"/>
      <c r="ARQ57" s="315"/>
      <c r="ARR57" s="315"/>
      <c r="ARS57" s="315"/>
      <c r="ART57" s="315"/>
      <c r="ARU57" s="315"/>
      <c r="ARV57" s="315"/>
      <c r="ARW57" s="315"/>
      <c r="ARX57" s="315"/>
      <c r="ARY57" s="315"/>
      <c r="ARZ57" s="315"/>
      <c r="ASA57" s="315"/>
      <c r="ASB57" s="315"/>
      <c r="ASC57" s="315"/>
      <c r="ASD57" s="315"/>
      <c r="ASE57" s="315"/>
      <c r="ASF57" s="315"/>
      <c r="ASG57" s="315"/>
      <c r="ASH57" s="315"/>
      <c r="ASI57" s="315"/>
      <c r="ASJ57" s="315"/>
      <c r="ASK57" s="315"/>
      <c r="ASL57" s="315"/>
      <c r="ASM57" s="315"/>
      <c r="ASN57" s="315"/>
      <c r="ASO57" s="315"/>
      <c r="ASP57" s="315"/>
      <c r="ASQ57" s="315"/>
      <c r="ASR57" s="315"/>
      <c r="ASS57" s="315"/>
      <c r="AST57" s="315"/>
      <c r="ASU57" s="315"/>
      <c r="ASV57" s="315"/>
      <c r="ASW57" s="315"/>
      <c r="ASX57" s="315"/>
      <c r="ASY57" s="315"/>
      <c r="ASZ57" s="315"/>
      <c r="ATA57" s="315"/>
      <c r="ATB57" s="315"/>
      <c r="ATC57" s="315"/>
      <c r="ATD57" s="315"/>
      <c r="ATE57" s="315"/>
      <c r="ATF57" s="315"/>
      <c r="ATG57" s="315"/>
      <c r="ATH57" s="315"/>
      <c r="ATI57" s="315"/>
      <c r="ATJ57" s="315"/>
      <c r="ATK57" s="315"/>
      <c r="ATL57" s="315"/>
      <c r="ATM57" s="315"/>
      <c r="ATN57" s="315"/>
      <c r="ATO57" s="315"/>
      <c r="ATP57" s="315"/>
      <c r="ATQ57" s="315"/>
      <c r="ATR57" s="315"/>
      <c r="ATS57" s="315"/>
      <c r="ATT57" s="315"/>
      <c r="ATU57" s="315"/>
      <c r="ATV57" s="315"/>
      <c r="ATW57" s="315"/>
      <c r="ATX57" s="315"/>
      <c r="ATY57" s="315"/>
      <c r="ATZ57" s="315"/>
      <c r="AUA57" s="315"/>
      <c r="AUB57" s="315"/>
      <c r="AUC57" s="315"/>
      <c r="AUD57" s="315"/>
      <c r="AUE57" s="315"/>
      <c r="AUF57" s="315"/>
      <c r="AUG57" s="315"/>
      <c r="AUH57" s="315"/>
      <c r="AUI57" s="315"/>
      <c r="AUJ57" s="315"/>
      <c r="AUK57" s="315"/>
      <c r="AUL57" s="315"/>
      <c r="AUM57" s="315"/>
      <c r="AUN57" s="315"/>
      <c r="AUO57" s="315"/>
      <c r="AUP57" s="315"/>
      <c r="AUQ57" s="315"/>
      <c r="AUR57" s="315"/>
      <c r="AUS57" s="315"/>
      <c r="AUT57" s="315"/>
      <c r="AUU57" s="315"/>
      <c r="AUV57" s="315"/>
      <c r="AUW57" s="315"/>
      <c r="AUX57" s="315"/>
      <c r="AUY57" s="315"/>
      <c r="AUZ57" s="315"/>
      <c r="AVA57" s="315"/>
      <c r="AVB57" s="315"/>
      <c r="AVC57" s="315"/>
      <c r="AVD57" s="315"/>
      <c r="AVE57" s="315"/>
      <c r="AVF57" s="315"/>
      <c r="AVG57" s="315"/>
      <c r="AVH57" s="315"/>
      <c r="AVI57" s="315"/>
      <c r="AVJ57" s="315"/>
      <c r="AVK57" s="315"/>
      <c r="AVL57" s="315"/>
      <c r="AVM57" s="315"/>
      <c r="AVN57" s="315"/>
      <c r="AVO57" s="315"/>
      <c r="AVP57" s="315"/>
      <c r="AVQ57" s="315"/>
      <c r="AVR57" s="315"/>
      <c r="AVS57" s="315"/>
      <c r="AVT57" s="315"/>
      <c r="AVU57" s="315"/>
      <c r="AVV57" s="315"/>
      <c r="AVW57" s="315"/>
      <c r="AVX57" s="315"/>
      <c r="AVY57" s="315"/>
      <c r="AVZ57" s="315"/>
      <c r="AWA57" s="315"/>
      <c r="AWB57" s="315"/>
      <c r="AWC57" s="315"/>
      <c r="AWD57" s="315"/>
      <c r="AWE57" s="315"/>
      <c r="AWF57" s="315"/>
      <c r="AWG57" s="315"/>
      <c r="AWH57" s="315"/>
      <c r="AWI57" s="315"/>
      <c r="AWJ57" s="315"/>
      <c r="AWK57" s="315"/>
      <c r="AWL57" s="315"/>
      <c r="AWM57" s="315"/>
      <c r="AWN57" s="315"/>
      <c r="AWO57" s="315"/>
      <c r="AWP57" s="315"/>
      <c r="AWQ57" s="315"/>
      <c r="AWR57" s="315"/>
      <c r="AWS57" s="315"/>
      <c r="AWT57" s="315"/>
      <c r="AWU57" s="315"/>
      <c r="AWV57" s="315"/>
      <c r="AWW57" s="315"/>
      <c r="AWX57" s="315"/>
      <c r="AWY57" s="315"/>
      <c r="AWZ57" s="315"/>
      <c r="AXA57" s="315"/>
      <c r="AXB57" s="315"/>
      <c r="AXC57" s="315"/>
      <c r="AXD57" s="315"/>
      <c r="AXE57" s="315"/>
      <c r="AXF57" s="315"/>
      <c r="AXG57" s="315"/>
      <c r="AXH57" s="315"/>
      <c r="AXI57" s="315"/>
      <c r="AXJ57" s="315"/>
      <c r="AXK57" s="315"/>
      <c r="AXL57" s="315"/>
      <c r="AXM57" s="315"/>
      <c r="AXN57" s="315"/>
      <c r="AXO57" s="315"/>
      <c r="AXP57" s="315"/>
      <c r="AXQ57" s="315"/>
      <c r="AXR57" s="315"/>
      <c r="AXS57" s="315"/>
      <c r="AXT57" s="315"/>
      <c r="AXU57" s="315"/>
      <c r="AXV57" s="315"/>
      <c r="AXW57" s="315"/>
      <c r="AXX57" s="315"/>
      <c r="AXY57" s="315"/>
      <c r="AXZ57" s="315"/>
      <c r="AYA57" s="315"/>
      <c r="AYB57" s="315"/>
      <c r="AYC57" s="315"/>
      <c r="AYD57" s="315"/>
      <c r="AYE57" s="315"/>
      <c r="AYF57" s="315"/>
      <c r="AYG57" s="315"/>
      <c r="AYH57" s="315"/>
      <c r="AYI57" s="315"/>
      <c r="AYJ57" s="315"/>
      <c r="AYK57" s="315"/>
      <c r="AYL57" s="315"/>
      <c r="AYM57" s="315"/>
      <c r="AYN57" s="315"/>
      <c r="AYO57" s="315"/>
      <c r="AYP57" s="315"/>
      <c r="AYQ57" s="315"/>
      <c r="AYR57" s="315"/>
      <c r="AYS57" s="315"/>
      <c r="AYT57" s="315"/>
      <c r="AYU57" s="315"/>
      <c r="AYV57" s="315"/>
      <c r="AYW57" s="315"/>
      <c r="AYX57" s="315"/>
      <c r="AYY57" s="315"/>
      <c r="AYZ57" s="315"/>
      <c r="AZA57" s="315"/>
      <c r="AZB57" s="315"/>
      <c r="AZC57" s="315"/>
      <c r="AZD57" s="315"/>
      <c r="AZE57" s="315"/>
      <c r="AZF57" s="315"/>
      <c r="AZG57" s="315"/>
      <c r="AZH57" s="315"/>
      <c r="AZI57" s="315"/>
      <c r="AZJ57" s="315"/>
      <c r="AZK57" s="315"/>
      <c r="AZL57" s="315"/>
      <c r="AZM57" s="315"/>
      <c r="AZN57" s="315"/>
      <c r="AZO57" s="315"/>
      <c r="AZP57" s="315"/>
      <c r="AZQ57" s="315"/>
      <c r="AZR57" s="315"/>
      <c r="AZS57" s="315"/>
      <c r="AZT57" s="315"/>
      <c r="AZU57" s="315"/>
      <c r="AZV57" s="315"/>
      <c r="AZW57" s="315"/>
      <c r="AZX57" s="315"/>
      <c r="AZY57" s="315"/>
      <c r="AZZ57" s="315"/>
      <c r="BAA57" s="315"/>
      <c r="BAB57" s="315"/>
      <c r="BAC57" s="315"/>
      <c r="BAD57" s="315"/>
      <c r="BAE57" s="315"/>
      <c r="BAF57" s="315"/>
      <c r="BAG57" s="315"/>
      <c r="BAH57" s="315"/>
      <c r="BAI57" s="315"/>
      <c r="BAJ57" s="315"/>
      <c r="BAK57" s="315"/>
      <c r="BAL57" s="315"/>
      <c r="BAM57" s="315"/>
      <c r="BAN57" s="315"/>
      <c r="BAO57" s="315"/>
      <c r="BAP57" s="315"/>
      <c r="BAQ57" s="315"/>
      <c r="BAR57" s="315"/>
      <c r="BAS57" s="315"/>
      <c r="BAT57" s="315"/>
      <c r="BAU57" s="315"/>
      <c r="BAV57" s="315"/>
      <c r="BAW57" s="315"/>
      <c r="BAX57" s="315"/>
      <c r="BAY57" s="315"/>
      <c r="BAZ57" s="315"/>
      <c r="BBA57" s="315"/>
      <c r="BBB57" s="315"/>
      <c r="BBC57" s="315"/>
      <c r="BBD57" s="315"/>
      <c r="BBE57" s="315"/>
      <c r="BBF57" s="315"/>
      <c r="BBG57" s="315"/>
      <c r="BBH57" s="315"/>
      <c r="BBI57" s="315"/>
      <c r="BBJ57" s="315"/>
      <c r="BBK57" s="315"/>
      <c r="BBL57" s="315"/>
      <c r="BBM57" s="315"/>
      <c r="BBN57" s="315"/>
      <c r="BBO57" s="315"/>
      <c r="BBP57" s="315"/>
      <c r="BBQ57" s="315"/>
      <c r="BBR57" s="315"/>
      <c r="BBS57" s="315"/>
      <c r="BBT57" s="315"/>
      <c r="BBU57" s="315"/>
      <c r="BBV57" s="315"/>
      <c r="BBW57" s="315"/>
      <c r="BBX57" s="315"/>
      <c r="BBY57" s="315"/>
      <c r="BBZ57" s="315"/>
      <c r="BCA57" s="315"/>
      <c r="BCB57" s="315"/>
      <c r="BCC57" s="315"/>
      <c r="BCD57" s="315"/>
      <c r="BCE57" s="315"/>
      <c r="BCF57" s="315"/>
      <c r="BCG57" s="315"/>
      <c r="BCH57" s="315"/>
      <c r="BCI57" s="315"/>
      <c r="BCJ57" s="315"/>
      <c r="BCK57" s="315"/>
      <c r="BCL57" s="315"/>
      <c r="BCM57" s="315"/>
      <c r="BCN57" s="315"/>
      <c r="BCO57" s="315"/>
      <c r="BCP57" s="315"/>
      <c r="BCQ57" s="315"/>
      <c r="BCR57" s="315"/>
      <c r="BCS57" s="315"/>
      <c r="BCT57" s="315"/>
      <c r="BCU57" s="315"/>
      <c r="BCV57" s="315"/>
      <c r="BCW57" s="315"/>
      <c r="BCX57" s="315"/>
      <c r="BCY57" s="315"/>
      <c r="BCZ57" s="315"/>
      <c r="BDA57" s="315"/>
      <c r="BDB57" s="315"/>
      <c r="BDC57" s="315"/>
      <c r="BDD57" s="315"/>
      <c r="BDE57" s="315"/>
      <c r="BDF57" s="315"/>
      <c r="BDG57" s="315"/>
      <c r="BDH57" s="315"/>
      <c r="BDI57" s="315"/>
      <c r="BDJ57" s="315"/>
      <c r="BDK57" s="315"/>
      <c r="BDL57" s="315"/>
      <c r="BDM57" s="315"/>
      <c r="BDN57" s="315"/>
      <c r="BDO57" s="315"/>
      <c r="BDP57" s="315"/>
      <c r="BDQ57" s="315"/>
      <c r="BDR57" s="315"/>
      <c r="BDS57" s="315"/>
      <c r="BDT57" s="315"/>
      <c r="BDU57" s="315"/>
      <c r="BDV57" s="315"/>
      <c r="BDW57" s="315"/>
      <c r="BDX57" s="315"/>
      <c r="BDY57" s="315"/>
      <c r="BDZ57" s="315"/>
      <c r="BEA57" s="315"/>
      <c r="BEB57" s="315"/>
      <c r="BEC57" s="315"/>
      <c r="BED57" s="315"/>
      <c r="BEE57" s="315"/>
      <c r="BEF57" s="315"/>
      <c r="BEG57" s="315"/>
      <c r="BEH57" s="315"/>
      <c r="BEI57" s="315"/>
      <c r="BEJ57" s="315"/>
      <c r="BEK57" s="315"/>
      <c r="BEL57" s="315"/>
      <c r="BEM57" s="315"/>
      <c r="BEN57" s="315"/>
      <c r="BEO57" s="315"/>
      <c r="BEP57" s="315"/>
      <c r="BEQ57" s="315"/>
      <c r="BER57" s="315"/>
      <c r="BES57" s="315"/>
      <c r="BET57" s="315"/>
      <c r="BEU57" s="315"/>
      <c r="BEV57" s="315"/>
      <c r="BEW57" s="315"/>
      <c r="BEX57" s="315"/>
      <c r="BEY57" s="315"/>
      <c r="BEZ57" s="315"/>
      <c r="BFA57" s="315"/>
      <c r="BFB57" s="315"/>
      <c r="BFC57" s="315"/>
      <c r="BFD57" s="315"/>
      <c r="BFE57" s="315"/>
      <c r="BFF57" s="315"/>
      <c r="BFG57" s="315"/>
      <c r="BFH57" s="315"/>
      <c r="BFI57" s="315"/>
      <c r="BFJ57" s="315"/>
      <c r="BFK57" s="315"/>
      <c r="BFL57" s="315"/>
      <c r="BFM57" s="315"/>
      <c r="BFN57" s="315"/>
      <c r="BFO57" s="315"/>
      <c r="BFP57" s="315"/>
      <c r="BFQ57" s="315"/>
      <c r="BFR57" s="315"/>
      <c r="BFS57" s="315"/>
      <c r="BFT57" s="315"/>
      <c r="BFU57" s="315"/>
      <c r="BFV57" s="315"/>
      <c r="BFW57" s="315"/>
      <c r="BFX57" s="315"/>
      <c r="BFY57" s="315"/>
      <c r="BFZ57" s="315"/>
      <c r="BGA57" s="315"/>
      <c r="BGB57" s="315"/>
      <c r="BGC57" s="315"/>
      <c r="BGD57" s="315"/>
      <c r="BGE57" s="315"/>
      <c r="BGF57" s="315"/>
      <c r="BGG57" s="315"/>
      <c r="BGH57" s="315"/>
      <c r="BGI57" s="315"/>
      <c r="BGJ57" s="315"/>
      <c r="BGK57" s="315"/>
      <c r="BGL57" s="315"/>
      <c r="BGM57" s="315"/>
      <c r="BGN57" s="315"/>
      <c r="BGO57" s="315"/>
      <c r="BGP57" s="315"/>
      <c r="BGQ57" s="315"/>
      <c r="BGR57" s="315"/>
      <c r="BGS57" s="315"/>
      <c r="BGT57" s="315"/>
      <c r="BGU57" s="315"/>
      <c r="BGV57" s="315"/>
      <c r="BGW57" s="315"/>
      <c r="BGX57" s="315"/>
      <c r="BGY57" s="315"/>
      <c r="BGZ57" s="315"/>
      <c r="BHA57" s="315"/>
      <c r="BHB57" s="315"/>
      <c r="BHC57" s="315"/>
      <c r="BHD57" s="315"/>
      <c r="BHE57" s="315"/>
      <c r="BHF57" s="315"/>
      <c r="BHG57" s="315"/>
      <c r="BHH57" s="315"/>
      <c r="BHI57" s="315"/>
      <c r="BHJ57" s="315"/>
      <c r="BHK57" s="315"/>
      <c r="BHL57" s="315"/>
      <c r="BHM57" s="315"/>
      <c r="BHN57" s="315"/>
      <c r="BHO57" s="315"/>
      <c r="BHP57" s="315"/>
      <c r="BHQ57" s="315"/>
      <c r="BHR57" s="315"/>
      <c r="BHS57" s="315"/>
      <c r="BHT57" s="315"/>
      <c r="BHU57" s="315"/>
      <c r="BHV57" s="315"/>
      <c r="BHW57" s="315"/>
      <c r="BHX57" s="315"/>
      <c r="BHY57" s="315"/>
      <c r="BHZ57" s="315"/>
      <c r="BIA57" s="315"/>
      <c r="BIB57" s="315"/>
      <c r="BIC57" s="315"/>
      <c r="BID57" s="315"/>
      <c r="BIE57" s="315"/>
      <c r="BIF57" s="315"/>
      <c r="BIG57" s="315"/>
      <c r="BIH57" s="315"/>
      <c r="BII57" s="315"/>
      <c r="BIJ57" s="315"/>
      <c r="BIK57" s="315"/>
      <c r="BIL57" s="315"/>
      <c r="BIM57" s="315"/>
      <c r="BIN57" s="315"/>
      <c r="BIO57" s="315"/>
      <c r="BIP57" s="315"/>
      <c r="BIQ57" s="315"/>
      <c r="BIR57" s="315"/>
      <c r="BIS57" s="315"/>
      <c r="BIT57" s="315"/>
      <c r="BIU57" s="315"/>
      <c r="BIV57" s="315"/>
      <c r="BIW57" s="315"/>
      <c r="BIX57" s="315"/>
      <c r="BIY57" s="315"/>
      <c r="BIZ57" s="315"/>
      <c r="BJA57" s="315"/>
      <c r="BJB57" s="315"/>
      <c r="BJC57" s="315"/>
      <c r="BJD57" s="315"/>
      <c r="BJE57" s="315"/>
      <c r="BJF57" s="315"/>
      <c r="BJG57" s="315"/>
      <c r="BJH57" s="315"/>
      <c r="BJI57" s="315"/>
      <c r="BJJ57" s="315"/>
      <c r="BJK57" s="315"/>
      <c r="BJL57" s="315"/>
      <c r="BJM57" s="315"/>
      <c r="BJN57" s="315"/>
      <c r="BJO57" s="315"/>
      <c r="BJP57" s="315"/>
      <c r="BJQ57" s="315"/>
      <c r="BJR57" s="315"/>
      <c r="BJS57" s="315"/>
      <c r="BJT57" s="315"/>
      <c r="BJU57" s="315"/>
      <c r="BJV57" s="315"/>
      <c r="BJW57" s="315"/>
      <c r="BJX57" s="315"/>
      <c r="BJY57" s="315"/>
      <c r="BJZ57" s="315"/>
      <c r="BKA57" s="315"/>
      <c r="BKB57" s="315"/>
      <c r="BKC57" s="315"/>
      <c r="BKD57" s="315"/>
      <c r="BKE57" s="315"/>
      <c r="BKF57" s="315"/>
      <c r="BKG57" s="315"/>
      <c r="BKH57" s="315"/>
      <c r="BKI57" s="315"/>
      <c r="BKJ57" s="315"/>
      <c r="BKK57" s="315"/>
      <c r="BKL57" s="315"/>
      <c r="BKM57" s="315"/>
      <c r="BKN57" s="315"/>
      <c r="BKO57" s="315"/>
      <c r="BKP57" s="315"/>
      <c r="BKQ57" s="315"/>
      <c r="BKR57" s="315"/>
      <c r="BKS57" s="315"/>
      <c r="BKT57" s="315"/>
      <c r="BKU57" s="315"/>
      <c r="BKV57" s="315"/>
      <c r="BKW57" s="315"/>
      <c r="BKX57" s="315"/>
      <c r="BKY57" s="315"/>
      <c r="BKZ57" s="315"/>
      <c r="BLA57" s="315"/>
      <c r="BLB57" s="315"/>
      <c r="BLC57" s="315"/>
      <c r="BLD57" s="315"/>
      <c r="BLE57" s="315"/>
      <c r="BLF57" s="315"/>
      <c r="BLG57" s="315"/>
      <c r="BLH57" s="315"/>
      <c r="BLI57" s="315"/>
      <c r="BLJ57" s="315"/>
      <c r="BLK57" s="315"/>
      <c r="BLL57" s="315"/>
      <c r="BLM57" s="315"/>
      <c r="BLN57" s="315"/>
      <c r="BLO57" s="315"/>
      <c r="BLP57" s="315"/>
      <c r="BLQ57" s="315"/>
      <c r="BLR57" s="315"/>
      <c r="BLS57" s="315"/>
      <c r="BLT57" s="315"/>
      <c r="BLU57" s="315"/>
      <c r="BLV57" s="315"/>
      <c r="BLW57" s="315"/>
      <c r="BLX57" s="315"/>
      <c r="BLY57" s="315"/>
      <c r="BLZ57" s="315"/>
      <c r="BMA57" s="315"/>
      <c r="BMB57" s="315"/>
      <c r="BMC57" s="315"/>
      <c r="BMD57" s="315"/>
      <c r="BME57" s="315"/>
      <c r="BMF57" s="315"/>
      <c r="BMG57" s="315"/>
      <c r="BMH57" s="315"/>
      <c r="BMI57" s="315"/>
      <c r="BMJ57" s="315"/>
      <c r="BMK57" s="315"/>
      <c r="BML57" s="315"/>
      <c r="BMM57" s="315"/>
      <c r="BMN57" s="315"/>
      <c r="BMO57" s="315"/>
      <c r="BMP57" s="315"/>
      <c r="BMQ57" s="315"/>
      <c r="BMR57" s="315"/>
      <c r="BMS57" s="315"/>
      <c r="BMT57" s="315"/>
      <c r="BMU57" s="315"/>
      <c r="BMV57" s="315"/>
      <c r="BMW57" s="315"/>
      <c r="BMX57" s="315"/>
      <c r="BMY57" s="315"/>
      <c r="BMZ57" s="315"/>
      <c r="BNA57" s="315"/>
      <c r="BNB57" s="315"/>
      <c r="BNC57" s="315"/>
      <c r="BND57" s="315"/>
      <c r="BNE57" s="315"/>
      <c r="BNF57" s="315"/>
      <c r="BNG57" s="315"/>
      <c r="BNH57" s="315"/>
      <c r="BNI57" s="315"/>
      <c r="BNJ57" s="315"/>
      <c r="BNK57" s="315"/>
      <c r="BNL57" s="315"/>
      <c r="BNM57" s="315"/>
      <c r="BNN57" s="315"/>
      <c r="BNO57" s="315"/>
      <c r="BNP57" s="315"/>
      <c r="BNQ57" s="315"/>
      <c r="BNR57" s="315"/>
      <c r="BNS57" s="315"/>
      <c r="BNT57" s="315"/>
      <c r="BNU57" s="315"/>
      <c r="BNV57" s="315"/>
      <c r="BNW57" s="315"/>
      <c r="BNX57" s="315"/>
      <c r="BNY57" s="315"/>
      <c r="BNZ57" s="315"/>
      <c r="BOA57" s="315"/>
      <c r="BOB57" s="315"/>
      <c r="BOC57" s="315"/>
      <c r="BOD57" s="315"/>
      <c r="BOE57" s="315"/>
      <c r="BOF57" s="315"/>
      <c r="BOG57" s="315"/>
      <c r="BOH57" s="315"/>
      <c r="BOI57" s="315"/>
      <c r="BOJ57" s="315"/>
      <c r="BOK57" s="315"/>
      <c r="BOL57" s="315"/>
      <c r="BOM57" s="315"/>
      <c r="BON57" s="315"/>
      <c r="BOO57" s="315"/>
      <c r="BOP57" s="315"/>
      <c r="BOQ57" s="315"/>
      <c r="BOR57" s="315"/>
      <c r="BOS57" s="315"/>
      <c r="BOT57" s="315"/>
      <c r="BOU57" s="315"/>
      <c r="BOV57" s="315"/>
      <c r="BOW57" s="315"/>
      <c r="BOX57" s="315"/>
      <c r="BOY57" s="315"/>
      <c r="BOZ57" s="315"/>
      <c r="BPA57" s="315"/>
      <c r="BPB57" s="315"/>
      <c r="BPC57" s="315"/>
      <c r="BPD57" s="315"/>
      <c r="BPE57" s="315"/>
      <c r="BPF57" s="315"/>
      <c r="BPG57" s="315"/>
      <c r="BPH57" s="315"/>
      <c r="BPI57" s="315"/>
      <c r="BPJ57" s="315"/>
      <c r="BPK57" s="315"/>
      <c r="BPL57" s="315"/>
      <c r="BPM57" s="315"/>
      <c r="BPN57" s="315"/>
      <c r="BPO57" s="315"/>
      <c r="BPP57" s="315"/>
      <c r="BPQ57" s="315"/>
      <c r="BPR57" s="315"/>
      <c r="BPS57" s="315"/>
      <c r="BPT57" s="315"/>
      <c r="BPU57" s="315"/>
      <c r="BPV57" s="315"/>
      <c r="BPW57" s="315"/>
      <c r="BPX57" s="315"/>
      <c r="BPY57" s="315"/>
      <c r="BPZ57" s="315"/>
      <c r="BQA57" s="315"/>
      <c r="BQB57" s="315"/>
      <c r="BQC57" s="315"/>
      <c r="BQD57" s="315"/>
      <c r="BQE57" s="315"/>
      <c r="BQF57" s="315"/>
      <c r="BQG57" s="315"/>
      <c r="BQH57" s="315"/>
      <c r="BQI57" s="315"/>
      <c r="BQJ57" s="315"/>
      <c r="BQK57" s="315"/>
      <c r="BQL57" s="315"/>
      <c r="BQM57" s="315"/>
      <c r="BQN57" s="315"/>
      <c r="BQO57" s="315"/>
      <c r="BQP57" s="315"/>
      <c r="BQQ57" s="315"/>
      <c r="BQR57" s="315"/>
      <c r="BQS57" s="315"/>
      <c r="BQT57" s="315"/>
      <c r="BQU57" s="315"/>
      <c r="BQV57" s="315"/>
      <c r="BQW57" s="315"/>
      <c r="BQX57" s="315"/>
      <c r="BQY57" s="315"/>
      <c r="BQZ57" s="315"/>
      <c r="BRA57" s="315"/>
      <c r="BRB57" s="315"/>
      <c r="BRC57" s="315"/>
      <c r="BRD57" s="315"/>
      <c r="BRE57" s="315"/>
      <c r="BRF57" s="315"/>
      <c r="BRG57" s="315"/>
      <c r="BRH57" s="315"/>
      <c r="BRI57" s="315"/>
      <c r="BRJ57" s="315"/>
      <c r="BRK57" s="315"/>
      <c r="BRL57" s="315"/>
      <c r="BRM57" s="315"/>
      <c r="BRN57" s="315"/>
      <c r="BRO57" s="315"/>
      <c r="BRP57" s="315"/>
      <c r="BRQ57" s="315"/>
      <c r="BRR57" s="315"/>
      <c r="BRS57" s="315"/>
      <c r="BRT57" s="315"/>
      <c r="BRU57" s="315"/>
      <c r="BRV57" s="315"/>
      <c r="BRW57" s="315"/>
      <c r="BRX57" s="315"/>
      <c r="BRY57" s="315"/>
      <c r="BRZ57" s="315"/>
      <c r="BSA57" s="315"/>
      <c r="BSB57" s="315"/>
      <c r="BSC57" s="315"/>
      <c r="BSD57" s="315"/>
      <c r="BSE57" s="315"/>
      <c r="BSF57" s="315"/>
      <c r="BSG57" s="315"/>
      <c r="BSH57" s="315"/>
      <c r="BSI57" s="315"/>
      <c r="BSJ57" s="315"/>
      <c r="BSK57" s="315"/>
      <c r="BSL57" s="315"/>
      <c r="BSM57" s="315"/>
      <c r="BSN57" s="315"/>
      <c r="BSO57" s="315"/>
      <c r="BSP57" s="315"/>
      <c r="BSQ57" s="315"/>
      <c r="BSR57" s="315"/>
      <c r="BSS57" s="315"/>
      <c r="BST57" s="315"/>
      <c r="BSU57" s="315"/>
      <c r="BSV57" s="315"/>
      <c r="BSW57" s="315"/>
      <c r="BSX57" s="315"/>
      <c r="BSY57" s="315"/>
      <c r="BSZ57" s="315"/>
      <c r="BTA57" s="315"/>
      <c r="BTB57" s="315"/>
      <c r="BTC57" s="315"/>
      <c r="BTD57" s="315"/>
      <c r="BTE57" s="315"/>
      <c r="BTF57" s="315"/>
      <c r="BTG57" s="315"/>
      <c r="BTH57" s="315"/>
      <c r="BTI57" s="315"/>
      <c r="BTJ57" s="315"/>
      <c r="BTK57" s="315"/>
      <c r="BTL57" s="315"/>
      <c r="BTM57" s="315"/>
      <c r="BTN57" s="315"/>
      <c r="BTO57" s="315"/>
      <c r="BTP57" s="315"/>
      <c r="BTQ57" s="315"/>
      <c r="BTR57" s="315"/>
      <c r="BTS57" s="315"/>
      <c r="BTT57" s="315"/>
      <c r="BTU57" s="315"/>
      <c r="BTV57" s="315"/>
      <c r="BTW57" s="315"/>
      <c r="BTX57" s="315"/>
      <c r="BTY57" s="315"/>
      <c r="BTZ57" s="315"/>
      <c r="BUA57" s="315"/>
      <c r="BUB57" s="315"/>
      <c r="BUC57" s="315"/>
      <c r="BUD57" s="315"/>
      <c r="BUE57" s="315"/>
      <c r="BUF57" s="315"/>
      <c r="BUG57" s="315"/>
      <c r="BUH57" s="315"/>
      <c r="BUI57" s="315"/>
      <c r="BUJ57" s="315"/>
      <c r="BUK57" s="315"/>
      <c r="BUL57" s="315"/>
      <c r="BUM57" s="315"/>
      <c r="BUN57" s="315"/>
      <c r="BUO57" s="315"/>
      <c r="BUP57" s="315"/>
      <c r="BUQ57" s="315"/>
      <c r="BUR57" s="315"/>
      <c r="BUS57" s="315"/>
      <c r="BUT57" s="315"/>
      <c r="BUU57" s="315"/>
      <c r="BUV57" s="315"/>
      <c r="BUW57" s="315"/>
      <c r="BUX57" s="315"/>
      <c r="BUY57" s="315"/>
      <c r="BUZ57" s="315"/>
      <c r="BVA57" s="315"/>
      <c r="BVB57" s="315"/>
      <c r="BVC57" s="315"/>
      <c r="BVD57" s="315"/>
      <c r="BVE57" s="315"/>
      <c r="BVF57" s="315"/>
      <c r="BVG57" s="315"/>
      <c r="BVH57" s="315"/>
      <c r="BVI57" s="315"/>
      <c r="BVJ57" s="315"/>
      <c r="BVK57" s="315"/>
      <c r="BVL57" s="315"/>
      <c r="BVM57" s="315"/>
      <c r="BVN57" s="315"/>
      <c r="BVO57" s="315"/>
      <c r="BVP57" s="315"/>
      <c r="BVQ57" s="315"/>
      <c r="BVR57" s="315"/>
      <c r="BVS57" s="315"/>
      <c r="BVT57" s="315"/>
      <c r="BVU57" s="315"/>
      <c r="BVV57" s="315"/>
      <c r="BVW57" s="315"/>
      <c r="BVX57" s="315"/>
      <c r="BVY57" s="315"/>
      <c r="BVZ57" s="315"/>
      <c r="BWA57" s="315"/>
      <c r="BWB57" s="315"/>
      <c r="BWC57" s="315"/>
      <c r="BWD57" s="315"/>
      <c r="BWE57" s="315"/>
      <c r="BWF57" s="315"/>
      <c r="BWG57" s="315"/>
      <c r="BWH57" s="315"/>
      <c r="BWI57" s="315"/>
      <c r="BWJ57" s="315"/>
      <c r="BWK57" s="315"/>
      <c r="BWL57" s="315"/>
      <c r="BWM57" s="315"/>
      <c r="BWN57" s="315"/>
      <c r="BWO57" s="315"/>
      <c r="BWP57" s="315"/>
      <c r="BWQ57" s="315"/>
      <c r="BWR57" s="315"/>
      <c r="BWS57" s="315"/>
      <c r="BWT57" s="315"/>
      <c r="BWU57" s="315"/>
      <c r="BWV57" s="315"/>
      <c r="BWW57" s="315"/>
      <c r="BWX57" s="315"/>
      <c r="BWY57" s="315"/>
      <c r="BWZ57" s="315"/>
      <c r="BXA57" s="315"/>
      <c r="BXB57" s="315"/>
      <c r="BXC57" s="315"/>
      <c r="BXD57" s="315"/>
      <c r="BXE57" s="315"/>
      <c r="BXF57" s="315"/>
      <c r="BXG57" s="315"/>
      <c r="BXH57" s="315"/>
      <c r="BXI57" s="315"/>
      <c r="BXJ57" s="315"/>
      <c r="BXK57" s="315"/>
      <c r="BXL57" s="315"/>
      <c r="BXM57" s="315"/>
      <c r="BXN57" s="315"/>
      <c r="BXO57" s="315"/>
      <c r="BXP57" s="315"/>
      <c r="BXQ57" s="315"/>
      <c r="BXR57" s="315"/>
      <c r="BXS57" s="315"/>
      <c r="BXT57" s="315"/>
      <c r="BXU57" s="315"/>
      <c r="BXV57" s="315"/>
      <c r="BXW57" s="315"/>
      <c r="BXX57" s="315"/>
      <c r="BXY57" s="315"/>
      <c r="BXZ57" s="315"/>
      <c r="BYA57" s="315"/>
      <c r="BYB57" s="315"/>
      <c r="BYC57" s="315"/>
      <c r="BYD57" s="315"/>
      <c r="BYE57" s="315"/>
      <c r="BYF57" s="315"/>
      <c r="BYG57" s="315"/>
      <c r="BYH57" s="315"/>
      <c r="BYI57" s="315"/>
      <c r="BYJ57" s="315"/>
      <c r="BYK57" s="315"/>
      <c r="BYL57" s="315"/>
      <c r="BYM57" s="315"/>
      <c r="BYN57" s="315"/>
      <c r="BYO57" s="315"/>
      <c r="BYP57" s="315"/>
      <c r="BYQ57" s="315"/>
      <c r="BYR57" s="315"/>
      <c r="BYS57" s="315"/>
      <c r="BYT57" s="315"/>
      <c r="BYU57" s="315"/>
      <c r="BYV57" s="315"/>
      <c r="BYW57" s="315"/>
      <c r="BYX57" s="315"/>
      <c r="BYY57" s="315"/>
      <c r="BYZ57" s="315"/>
      <c r="BZA57" s="315"/>
      <c r="BZB57" s="315"/>
      <c r="BZC57" s="315"/>
      <c r="BZD57" s="315"/>
      <c r="BZE57" s="315"/>
      <c r="BZF57" s="315"/>
      <c r="BZG57" s="315"/>
      <c r="BZH57" s="315"/>
      <c r="BZI57" s="315"/>
      <c r="BZJ57" s="315"/>
      <c r="BZK57" s="315"/>
      <c r="BZL57" s="315"/>
      <c r="BZM57" s="315"/>
      <c r="BZN57" s="315"/>
      <c r="BZO57" s="315"/>
      <c r="BZP57" s="315"/>
      <c r="BZQ57" s="315"/>
      <c r="BZR57" s="315"/>
      <c r="BZS57" s="315"/>
      <c r="BZT57" s="315"/>
      <c r="BZU57" s="315"/>
      <c r="BZV57" s="315"/>
      <c r="BZW57" s="315"/>
      <c r="BZX57" s="315"/>
      <c r="BZY57" s="315"/>
      <c r="BZZ57" s="315"/>
      <c r="CAA57" s="315"/>
      <c r="CAB57" s="315"/>
      <c r="CAC57" s="315"/>
      <c r="CAD57" s="315"/>
      <c r="CAE57" s="315"/>
      <c r="CAF57" s="315"/>
      <c r="CAG57" s="315"/>
      <c r="CAH57" s="315"/>
      <c r="CAI57" s="315"/>
      <c r="CAJ57" s="315"/>
      <c r="CAK57" s="315"/>
      <c r="CAL57" s="315"/>
      <c r="CAM57" s="315"/>
      <c r="CAN57" s="315"/>
      <c r="CAO57" s="315"/>
      <c r="CAP57" s="315"/>
      <c r="CAQ57" s="315"/>
      <c r="CAR57" s="315"/>
      <c r="CAS57" s="315"/>
      <c r="CAT57" s="315"/>
      <c r="CAU57" s="315"/>
      <c r="CAV57" s="315"/>
      <c r="CAW57" s="315"/>
      <c r="CAX57" s="315"/>
      <c r="CAY57" s="315"/>
      <c r="CAZ57" s="315"/>
      <c r="CBA57" s="315"/>
      <c r="CBB57" s="315"/>
      <c r="CBC57" s="315"/>
      <c r="CBD57" s="315"/>
      <c r="CBE57" s="315"/>
      <c r="CBF57" s="315"/>
      <c r="CBG57" s="315"/>
      <c r="CBH57" s="315"/>
      <c r="CBI57" s="315"/>
      <c r="CBJ57" s="315"/>
      <c r="CBK57" s="315"/>
      <c r="CBL57" s="315"/>
      <c r="CBM57" s="315"/>
      <c r="CBN57" s="315"/>
      <c r="CBO57" s="315"/>
      <c r="CBP57" s="315"/>
      <c r="CBQ57" s="315"/>
      <c r="CBR57" s="315"/>
      <c r="CBS57" s="315"/>
      <c r="CBT57" s="315"/>
      <c r="CBU57" s="315"/>
      <c r="CBV57" s="315"/>
      <c r="CBW57" s="315"/>
      <c r="CBX57" s="315"/>
      <c r="CBY57" s="315"/>
      <c r="CBZ57" s="315"/>
      <c r="CCA57" s="315"/>
      <c r="CCB57" s="315"/>
      <c r="CCC57" s="315"/>
      <c r="CCD57" s="315"/>
      <c r="CCE57" s="315"/>
      <c r="CCF57" s="315"/>
      <c r="CCG57" s="315"/>
      <c r="CCH57" s="315"/>
      <c r="CCI57" s="315"/>
      <c r="CCJ57" s="315"/>
      <c r="CCK57" s="315"/>
      <c r="CCL57" s="315"/>
      <c r="CCM57" s="315"/>
      <c r="CCN57" s="315"/>
      <c r="CCO57" s="315"/>
      <c r="CCP57" s="315"/>
      <c r="CCQ57" s="315"/>
      <c r="CCR57" s="315"/>
      <c r="CCS57" s="315"/>
      <c r="CCT57" s="315"/>
      <c r="CCU57" s="315"/>
      <c r="CCV57" s="315"/>
      <c r="CCW57" s="315"/>
      <c r="CCX57" s="315"/>
      <c r="CCY57" s="315"/>
      <c r="CCZ57" s="315"/>
      <c r="CDA57" s="315"/>
      <c r="CDB57" s="315"/>
      <c r="CDC57" s="315"/>
      <c r="CDD57" s="315"/>
      <c r="CDE57" s="315"/>
      <c r="CDF57" s="315"/>
      <c r="CDG57" s="315"/>
      <c r="CDH57" s="315"/>
      <c r="CDI57" s="315"/>
      <c r="CDJ57" s="315"/>
      <c r="CDK57" s="315"/>
      <c r="CDL57" s="315"/>
      <c r="CDM57" s="315"/>
      <c r="CDN57" s="315"/>
      <c r="CDO57" s="315"/>
      <c r="CDP57" s="315"/>
      <c r="CDQ57" s="315"/>
      <c r="CDR57" s="315"/>
      <c r="CDS57" s="315"/>
      <c r="CDT57" s="315"/>
      <c r="CDU57" s="315"/>
      <c r="CDV57" s="315"/>
      <c r="CDW57" s="315"/>
      <c r="CDX57" s="315"/>
      <c r="CDY57" s="315"/>
      <c r="CDZ57" s="315"/>
      <c r="CEA57" s="315"/>
      <c r="CEB57" s="315"/>
      <c r="CEC57" s="315"/>
      <c r="CED57" s="315"/>
      <c r="CEE57" s="315"/>
      <c r="CEF57" s="315"/>
      <c r="CEG57" s="315"/>
      <c r="CEH57" s="315"/>
      <c r="CEI57" s="315"/>
      <c r="CEJ57" s="315"/>
      <c r="CEK57" s="315"/>
      <c r="CEL57" s="315"/>
      <c r="CEM57" s="315"/>
      <c r="CEN57" s="315"/>
      <c r="CEO57" s="315"/>
      <c r="CEP57" s="315"/>
      <c r="CEQ57" s="315"/>
      <c r="CER57" s="315"/>
      <c r="CES57" s="315"/>
      <c r="CET57" s="315"/>
      <c r="CEU57" s="315"/>
      <c r="CEV57" s="315"/>
      <c r="CEW57" s="315"/>
      <c r="CEX57" s="315"/>
      <c r="CEY57" s="315"/>
      <c r="CEZ57" s="315"/>
      <c r="CFA57" s="315"/>
      <c r="CFB57" s="315"/>
      <c r="CFC57" s="315"/>
      <c r="CFD57" s="315"/>
      <c r="CFE57" s="315"/>
      <c r="CFF57" s="315"/>
      <c r="CFG57" s="315"/>
      <c r="CFH57" s="315"/>
      <c r="CFI57" s="315"/>
      <c r="CFJ57" s="315"/>
      <c r="CFK57" s="315"/>
      <c r="CFL57" s="315"/>
      <c r="CFM57" s="315"/>
      <c r="CFN57" s="315"/>
      <c r="CFO57" s="315"/>
      <c r="CFP57" s="315"/>
      <c r="CFQ57" s="315"/>
      <c r="CFR57" s="315"/>
      <c r="CFS57" s="315"/>
      <c r="CFT57" s="315"/>
      <c r="CFU57" s="315"/>
      <c r="CFV57" s="315"/>
      <c r="CFW57" s="315"/>
      <c r="CFX57" s="315"/>
      <c r="CFY57" s="315"/>
      <c r="CFZ57" s="315"/>
      <c r="CGA57" s="315"/>
      <c r="CGB57" s="315"/>
      <c r="CGC57" s="315"/>
      <c r="CGD57" s="315"/>
      <c r="CGE57" s="315"/>
      <c r="CGF57" s="315"/>
      <c r="CGG57" s="315"/>
      <c r="CGH57" s="315"/>
      <c r="CGI57" s="315"/>
      <c r="CGJ57" s="315"/>
      <c r="CGK57" s="315"/>
      <c r="CGL57" s="315"/>
      <c r="CGM57" s="315"/>
      <c r="CGN57" s="315"/>
      <c r="CGO57" s="315"/>
      <c r="CGP57" s="315"/>
      <c r="CGQ57" s="315"/>
      <c r="CGR57" s="315"/>
      <c r="CGS57" s="315"/>
      <c r="CGT57" s="315"/>
      <c r="CGU57" s="315"/>
      <c r="CGV57" s="315"/>
      <c r="CGW57" s="315"/>
      <c r="CGX57" s="315"/>
      <c r="CGY57" s="315"/>
      <c r="CGZ57" s="315"/>
      <c r="CHA57" s="315"/>
      <c r="CHB57" s="315"/>
      <c r="CHC57" s="315"/>
      <c r="CHD57" s="315"/>
      <c r="CHE57" s="315"/>
      <c r="CHF57" s="315"/>
      <c r="CHG57" s="315"/>
      <c r="CHH57" s="315"/>
      <c r="CHI57" s="315"/>
      <c r="CHJ57" s="315"/>
      <c r="CHK57" s="315"/>
      <c r="CHL57" s="315"/>
      <c r="CHM57" s="315"/>
      <c r="CHN57" s="315"/>
      <c r="CHO57" s="315"/>
      <c r="CHP57" s="315"/>
      <c r="CHQ57" s="315"/>
      <c r="CHR57" s="315"/>
      <c r="CHS57" s="315"/>
      <c r="CHT57" s="315"/>
      <c r="CHU57" s="315"/>
      <c r="CHV57" s="315"/>
      <c r="CHW57" s="315"/>
      <c r="CHX57" s="315"/>
      <c r="CHY57" s="315"/>
      <c r="CHZ57" s="315"/>
      <c r="CIA57" s="315"/>
      <c r="CIB57" s="315"/>
      <c r="CIC57" s="315"/>
      <c r="CID57" s="315"/>
      <c r="CIE57" s="315"/>
      <c r="CIF57" s="315"/>
      <c r="CIG57" s="315"/>
      <c r="CIH57" s="315"/>
      <c r="CII57" s="315"/>
      <c r="CIJ57" s="315"/>
      <c r="CIK57" s="315"/>
      <c r="CIL57" s="315"/>
      <c r="CIM57" s="315"/>
      <c r="CIN57" s="315"/>
      <c r="CIO57" s="315"/>
      <c r="CIP57" s="315"/>
      <c r="CIQ57" s="315"/>
      <c r="CIR57" s="315"/>
      <c r="CIS57" s="315"/>
      <c r="CIT57" s="315"/>
      <c r="CIU57" s="315"/>
      <c r="CIV57" s="315"/>
      <c r="CIW57" s="315"/>
      <c r="CIX57" s="315"/>
      <c r="CIY57" s="315"/>
      <c r="CIZ57" s="315"/>
      <c r="CJA57" s="315"/>
      <c r="CJB57" s="315"/>
      <c r="CJC57" s="315"/>
      <c r="CJD57" s="315"/>
      <c r="CJE57" s="315"/>
      <c r="CJF57" s="315"/>
      <c r="CJG57" s="315"/>
      <c r="CJH57" s="315"/>
      <c r="CJI57" s="315"/>
      <c r="CJJ57" s="315"/>
      <c r="CJK57" s="315"/>
      <c r="CJL57" s="315"/>
      <c r="CJM57" s="315"/>
      <c r="CJN57" s="315"/>
      <c r="CJO57" s="315"/>
      <c r="CJP57" s="315"/>
      <c r="CJQ57" s="315"/>
      <c r="CJR57" s="315"/>
      <c r="CJS57" s="315"/>
      <c r="CJT57" s="315"/>
      <c r="CJU57" s="315"/>
      <c r="CJV57" s="315"/>
      <c r="CJW57" s="315"/>
      <c r="CJX57" s="315"/>
      <c r="CJY57" s="315"/>
      <c r="CJZ57" s="315"/>
      <c r="CKA57" s="315"/>
      <c r="CKB57" s="315"/>
      <c r="CKC57" s="315"/>
      <c r="CKD57" s="315"/>
      <c r="CKE57" s="315"/>
      <c r="CKF57" s="315"/>
      <c r="CKG57" s="315"/>
      <c r="CKH57" s="315"/>
      <c r="CKI57" s="315"/>
      <c r="CKJ57" s="315"/>
      <c r="CKK57" s="315"/>
      <c r="CKL57" s="315"/>
      <c r="CKM57" s="315"/>
      <c r="CKN57" s="315"/>
      <c r="CKO57" s="315"/>
      <c r="CKP57" s="315"/>
      <c r="CKQ57" s="315"/>
      <c r="CKR57" s="315"/>
      <c r="CKS57" s="315"/>
      <c r="CKT57" s="315"/>
      <c r="CKU57" s="315"/>
      <c r="CKV57" s="315"/>
      <c r="CKW57" s="315"/>
      <c r="CKX57" s="315"/>
      <c r="CKY57" s="315"/>
      <c r="CKZ57" s="315"/>
      <c r="CLA57" s="315"/>
      <c r="CLB57" s="315"/>
      <c r="CLC57" s="315"/>
      <c r="CLD57" s="315"/>
      <c r="CLE57" s="315"/>
      <c r="CLF57" s="315"/>
      <c r="CLG57" s="315"/>
      <c r="CLH57" s="315"/>
      <c r="CLI57" s="315"/>
      <c r="CLJ57" s="315"/>
      <c r="CLK57" s="315"/>
      <c r="CLL57" s="315"/>
      <c r="CLM57" s="315"/>
      <c r="CLN57" s="315"/>
      <c r="CLO57" s="315"/>
      <c r="CLP57" s="315"/>
      <c r="CLQ57" s="315"/>
      <c r="CLR57" s="315"/>
      <c r="CLS57" s="315"/>
      <c r="CLT57" s="315"/>
      <c r="CLU57" s="315"/>
      <c r="CLV57" s="315"/>
      <c r="CLW57" s="315"/>
      <c r="CLX57" s="315"/>
      <c r="CLY57" s="315"/>
      <c r="CLZ57" s="315"/>
      <c r="CMA57" s="315"/>
      <c r="CMB57" s="315"/>
      <c r="CMC57" s="315"/>
      <c r="CMD57" s="315"/>
      <c r="CME57" s="315"/>
      <c r="CMF57" s="315"/>
      <c r="CMG57" s="315"/>
      <c r="CMH57" s="315"/>
      <c r="CMI57" s="315"/>
      <c r="CMJ57" s="315"/>
      <c r="CMK57" s="315"/>
      <c r="CML57" s="315"/>
      <c r="CMM57" s="315"/>
      <c r="CMN57" s="315"/>
      <c r="CMO57" s="315"/>
      <c r="CMP57" s="315"/>
      <c r="CMQ57" s="315"/>
      <c r="CMR57" s="315"/>
      <c r="CMS57" s="315"/>
      <c r="CMT57" s="315"/>
      <c r="CMU57" s="315"/>
      <c r="CMV57" s="315"/>
      <c r="CMW57" s="315"/>
      <c r="CMX57" s="315"/>
      <c r="CMY57" s="315"/>
      <c r="CMZ57" s="315"/>
      <c r="CNA57" s="315"/>
      <c r="CNB57" s="315"/>
      <c r="CNC57" s="315"/>
      <c r="CND57" s="315"/>
      <c r="CNE57" s="315"/>
      <c r="CNF57" s="315"/>
      <c r="CNG57" s="315"/>
      <c r="CNH57" s="315"/>
      <c r="CNI57" s="315"/>
      <c r="CNJ57" s="315"/>
      <c r="CNK57" s="315"/>
      <c r="CNL57" s="315"/>
      <c r="CNM57" s="315"/>
      <c r="CNN57" s="315"/>
      <c r="CNO57" s="315"/>
      <c r="CNP57" s="315"/>
      <c r="CNQ57" s="315"/>
      <c r="CNR57" s="315"/>
      <c r="CNS57" s="315"/>
      <c r="CNT57" s="315"/>
      <c r="CNU57" s="315"/>
      <c r="CNV57" s="315"/>
      <c r="CNW57" s="315"/>
      <c r="CNX57" s="315"/>
      <c r="CNY57" s="315"/>
      <c r="CNZ57" s="315"/>
      <c r="COA57" s="315"/>
      <c r="COB57" s="315"/>
      <c r="COC57" s="315"/>
      <c r="COD57" s="315"/>
      <c r="COE57" s="315"/>
      <c r="COF57" s="315"/>
      <c r="COG57" s="315"/>
      <c r="COH57" s="315"/>
      <c r="COI57" s="315"/>
      <c r="COJ57" s="315"/>
      <c r="COK57" s="315"/>
      <c r="COL57" s="315"/>
      <c r="COM57" s="315"/>
      <c r="CON57" s="315"/>
      <c r="COO57" s="315"/>
      <c r="COP57" s="315"/>
      <c r="COQ57" s="315"/>
      <c r="COR57" s="315"/>
      <c r="COS57" s="315"/>
      <c r="COT57" s="315"/>
      <c r="COU57" s="315"/>
      <c r="COV57" s="315"/>
      <c r="COW57" s="315"/>
      <c r="COX57" s="315"/>
      <c r="COY57" s="315"/>
      <c r="COZ57" s="315"/>
      <c r="CPA57" s="315"/>
      <c r="CPB57" s="315"/>
      <c r="CPC57" s="315"/>
      <c r="CPD57" s="315"/>
      <c r="CPE57" s="315"/>
      <c r="CPF57" s="315"/>
      <c r="CPG57" s="315"/>
      <c r="CPH57" s="315"/>
      <c r="CPI57" s="315"/>
      <c r="CPJ57" s="315"/>
      <c r="CPK57" s="315"/>
      <c r="CPL57" s="315"/>
      <c r="CPM57" s="315"/>
      <c r="CPN57" s="315"/>
      <c r="CPO57" s="315"/>
      <c r="CPP57" s="315"/>
      <c r="CPQ57" s="315"/>
      <c r="CPR57" s="315"/>
      <c r="CPS57" s="315"/>
      <c r="CPT57" s="315"/>
      <c r="CPU57" s="315"/>
      <c r="CPV57" s="315"/>
      <c r="CPW57" s="315"/>
      <c r="CPX57" s="315"/>
      <c r="CPY57" s="315"/>
      <c r="CPZ57" s="315"/>
      <c r="CQA57" s="315"/>
      <c r="CQB57" s="315"/>
      <c r="CQC57" s="315"/>
      <c r="CQD57" s="315"/>
      <c r="CQE57" s="315"/>
      <c r="CQF57" s="315"/>
      <c r="CQG57" s="315"/>
      <c r="CQH57" s="315"/>
      <c r="CQI57" s="315"/>
      <c r="CQJ57" s="315"/>
      <c r="CQK57" s="315"/>
      <c r="CQL57" s="315"/>
      <c r="CQM57" s="315"/>
      <c r="CQN57" s="315"/>
      <c r="CQO57" s="315"/>
      <c r="CQP57" s="315"/>
      <c r="CQQ57" s="315"/>
      <c r="CQR57" s="315"/>
      <c r="CQS57" s="315"/>
      <c r="CQT57" s="315"/>
      <c r="CQU57" s="315"/>
      <c r="CQV57" s="315"/>
      <c r="CQW57" s="315"/>
      <c r="CQX57" s="315"/>
      <c r="CQY57" s="315"/>
      <c r="CQZ57" s="315"/>
      <c r="CRA57" s="315"/>
      <c r="CRB57" s="315"/>
      <c r="CRC57" s="315"/>
      <c r="CRD57" s="315"/>
      <c r="CRE57" s="315"/>
      <c r="CRF57" s="315"/>
      <c r="CRG57" s="315"/>
      <c r="CRH57" s="315"/>
      <c r="CRI57" s="315"/>
      <c r="CRJ57" s="315"/>
      <c r="CRK57" s="315"/>
      <c r="CRL57" s="315"/>
      <c r="CRM57" s="315"/>
      <c r="CRN57" s="315"/>
      <c r="CRO57" s="315"/>
      <c r="CRP57" s="315"/>
      <c r="CRQ57" s="315"/>
      <c r="CRR57" s="315"/>
      <c r="CRS57" s="315"/>
      <c r="CRT57" s="315"/>
      <c r="CRU57" s="315"/>
      <c r="CRV57" s="315"/>
      <c r="CRW57" s="315"/>
      <c r="CRX57" s="315"/>
      <c r="CRY57" s="315"/>
      <c r="CRZ57" s="315"/>
      <c r="CSA57" s="315"/>
      <c r="CSB57" s="315"/>
      <c r="CSC57" s="315"/>
      <c r="CSD57" s="315"/>
      <c r="CSE57" s="315"/>
      <c r="CSF57" s="315"/>
      <c r="CSG57" s="315"/>
      <c r="CSH57" s="315"/>
      <c r="CSI57" s="315"/>
      <c r="CSJ57" s="315"/>
      <c r="CSK57" s="315"/>
      <c r="CSL57" s="315"/>
      <c r="CSM57" s="315"/>
      <c r="CSN57" s="315"/>
      <c r="CSO57" s="315"/>
      <c r="CSP57" s="315"/>
      <c r="CSQ57" s="315"/>
      <c r="CSR57" s="315"/>
      <c r="CSS57" s="315"/>
      <c r="CST57" s="315"/>
      <c r="CSU57" s="315"/>
      <c r="CSV57" s="315"/>
      <c r="CSW57" s="315"/>
      <c r="CSX57" s="315"/>
      <c r="CSY57" s="315"/>
      <c r="CSZ57" s="315"/>
      <c r="CTA57" s="315"/>
      <c r="CTB57" s="315"/>
      <c r="CTC57" s="315"/>
      <c r="CTD57" s="315"/>
      <c r="CTE57" s="315"/>
      <c r="CTF57" s="315"/>
      <c r="CTG57" s="315"/>
      <c r="CTH57" s="315"/>
      <c r="CTI57" s="315"/>
      <c r="CTJ57" s="315"/>
      <c r="CTK57" s="315"/>
      <c r="CTL57" s="315"/>
      <c r="CTM57" s="315"/>
      <c r="CTN57" s="315"/>
      <c r="CTO57" s="315"/>
      <c r="CTP57" s="315"/>
      <c r="CTQ57" s="315"/>
      <c r="CTR57" s="315"/>
      <c r="CTS57" s="315"/>
      <c r="CTT57" s="315"/>
      <c r="CTU57" s="315"/>
      <c r="CTV57" s="315"/>
      <c r="CTW57" s="315"/>
      <c r="CTX57" s="315"/>
      <c r="CTY57" s="315"/>
      <c r="CTZ57" s="315"/>
      <c r="CUA57" s="315"/>
      <c r="CUB57" s="315"/>
      <c r="CUC57" s="315"/>
      <c r="CUD57" s="315"/>
      <c r="CUE57" s="315"/>
      <c r="CUF57" s="315"/>
      <c r="CUG57" s="315"/>
      <c r="CUH57" s="315"/>
      <c r="CUI57" s="315"/>
      <c r="CUJ57" s="315"/>
      <c r="CUK57" s="315"/>
      <c r="CUL57" s="315"/>
      <c r="CUM57" s="315"/>
      <c r="CUN57" s="315"/>
      <c r="CUO57" s="315"/>
      <c r="CUP57" s="315"/>
      <c r="CUQ57" s="315"/>
      <c r="CUR57" s="315"/>
      <c r="CUS57" s="315"/>
      <c r="CUT57" s="315"/>
      <c r="CUU57" s="315"/>
      <c r="CUV57" s="315"/>
      <c r="CUW57" s="315"/>
      <c r="CUX57" s="315"/>
      <c r="CUY57" s="315"/>
      <c r="CUZ57" s="315"/>
      <c r="CVA57" s="315"/>
      <c r="CVB57" s="315"/>
      <c r="CVC57" s="315"/>
      <c r="CVD57" s="315"/>
      <c r="CVE57" s="315"/>
      <c r="CVF57" s="315"/>
      <c r="CVG57" s="315"/>
      <c r="CVH57" s="315"/>
      <c r="CVI57" s="315"/>
      <c r="CVJ57" s="315"/>
      <c r="CVK57" s="315"/>
      <c r="CVL57" s="315"/>
      <c r="CVM57" s="315"/>
      <c r="CVN57" s="315"/>
      <c r="CVO57" s="315"/>
      <c r="CVP57" s="315"/>
      <c r="CVQ57" s="315"/>
      <c r="CVR57" s="315"/>
      <c r="CVS57" s="315"/>
      <c r="CVT57" s="315"/>
      <c r="CVU57" s="315"/>
      <c r="CVV57" s="315"/>
      <c r="CVW57" s="315"/>
      <c r="CVX57" s="315"/>
      <c r="CVY57" s="315"/>
      <c r="CVZ57" s="315"/>
      <c r="CWA57" s="315"/>
      <c r="CWB57" s="315"/>
      <c r="CWC57" s="315"/>
      <c r="CWD57" s="315"/>
      <c r="CWE57" s="315"/>
      <c r="CWF57" s="315"/>
      <c r="CWG57" s="315"/>
      <c r="CWH57" s="315"/>
      <c r="CWI57" s="315"/>
      <c r="CWJ57" s="315"/>
      <c r="CWK57" s="315"/>
      <c r="CWL57" s="315"/>
      <c r="CWM57" s="315"/>
      <c r="CWN57" s="315"/>
      <c r="CWO57" s="315"/>
      <c r="CWP57" s="315"/>
      <c r="CWQ57" s="315"/>
      <c r="CWR57" s="315"/>
      <c r="CWS57" s="315"/>
      <c r="CWT57" s="315"/>
      <c r="CWU57" s="315"/>
      <c r="CWV57" s="315"/>
      <c r="CWW57" s="315"/>
      <c r="CWX57" s="315"/>
      <c r="CWY57" s="315"/>
      <c r="CWZ57" s="315"/>
      <c r="CXA57" s="315"/>
      <c r="CXB57" s="315"/>
      <c r="CXC57" s="315"/>
      <c r="CXD57" s="315"/>
      <c r="CXE57" s="315"/>
      <c r="CXF57" s="315"/>
      <c r="CXG57" s="315"/>
      <c r="CXH57" s="315"/>
      <c r="CXI57" s="315"/>
      <c r="CXJ57" s="315"/>
      <c r="CXK57" s="315"/>
      <c r="CXL57" s="315"/>
      <c r="CXM57" s="315"/>
      <c r="CXN57" s="315"/>
      <c r="CXO57" s="315"/>
      <c r="CXP57" s="315"/>
      <c r="CXQ57" s="315"/>
      <c r="CXR57" s="315"/>
      <c r="CXS57" s="315"/>
      <c r="CXT57" s="315"/>
      <c r="CXU57" s="315"/>
      <c r="CXV57" s="315"/>
      <c r="CXW57" s="315"/>
      <c r="CXX57" s="315"/>
      <c r="CXY57" s="315"/>
      <c r="CXZ57" s="315"/>
      <c r="CYA57" s="315"/>
      <c r="CYB57" s="315"/>
      <c r="CYC57" s="315"/>
      <c r="CYD57" s="315"/>
      <c r="CYE57" s="315"/>
      <c r="CYF57" s="315"/>
      <c r="CYG57" s="315"/>
      <c r="CYH57" s="315"/>
      <c r="CYI57" s="315"/>
      <c r="CYJ57" s="315"/>
      <c r="CYK57" s="315"/>
      <c r="CYL57" s="315"/>
      <c r="CYM57" s="315"/>
      <c r="CYN57" s="315"/>
      <c r="CYO57" s="315"/>
      <c r="CYP57" s="315"/>
      <c r="CYQ57" s="315"/>
      <c r="CYR57" s="315"/>
      <c r="CYS57" s="315"/>
      <c r="CYT57" s="315"/>
      <c r="CYU57" s="315"/>
      <c r="CYV57" s="315"/>
      <c r="CYW57" s="315"/>
      <c r="CYX57" s="315"/>
      <c r="CYY57" s="315"/>
      <c r="CYZ57" s="315"/>
      <c r="CZA57" s="315"/>
      <c r="CZB57" s="315"/>
      <c r="CZC57" s="315"/>
      <c r="CZD57" s="315"/>
      <c r="CZE57" s="315"/>
      <c r="CZF57" s="315"/>
      <c r="CZG57" s="315"/>
      <c r="CZH57" s="315"/>
      <c r="CZI57" s="315"/>
      <c r="CZJ57" s="315"/>
      <c r="CZK57" s="315"/>
      <c r="CZL57" s="315"/>
      <c r="CZM57" s="315"/>
      <c r="CZN57" s="315"/>
      <c r="CZO57" s="315"/>
      <c r="CZP57" s="315"/>
      <c r="CZQ57" s="315"/>
      <c r="CZR57" s="315"/>
      <c r="CZS57" s="315"/>
      <c r="CZT57" s="315"/>
      <c r="CZU57" s="315"/>
      <c r="CZV57" s="315"/>
      <c r="CZW57" s="315"/>
      <c r="CZX57" s="315"/>
      <c r="CZY57" s="315"/>
      <c r="CZZ57" s="315"/>
      <c r="DAA57" s="315"/>
      <c r="DAB57" s="315"/>
      <c r="DAC57" s="315"/>
      <c r="DAD57" s="315"/>
      <c r="DAE57" s="315"/>
      <c r="DAF57" s="315"/>
      <c r="DAG57" s="315"/>
      <c r="DAH57" s="315"/>
      <c r="DAI57" s="315"/>
      <c r="DAJ57" s="315"/>
      <c r="DAK57" s="315"/>
      <c r="DAL57" s="315"/>
      <c r="DAM57" s="315"/>
      <c r="DAN57" s="315"/>
      <c r="DAO57" s="315"/>
      <c r="DAP57" s="315"/>
      <c r="DAQ57" s="315"/>
      <c r="DAR57" s="315"/>
      <c r="DAS57" s="315"/>
      <c r="DAT57" s="315"/>
      <c r="DAU57" s="315"/>
      <c r="DAV57" s="315"/>
      <c r="DAW57" s="315"/>
      <c r="DAX57" s="315"/>
      <c r="DAY57" s="315"/>
      <c r="DAZ57" s="315"/>
      <c r="DBA57" s="315"/>
      <c r="DBB57" s="315"/>
      <c r="DBC57" s="315"/>
      <c r="DBD57" s="315"/>
      <c r="DBE57" s="315"/>
      <c r="DBF57" s="315"/>
      <c r="DBG57" s="315"/>
      <c r="DBH57" s="315"/>
      <c r="DBI57" s="315"/>
      <c r="DBJ57" s="315"/>
      <c r="DBK57" s="315"/>
      <c r="DBL57" s="315"/>
      <c r="DBM57" s="315"/>
      <c r="DBN57" s="315"/>
      <c r="DBO57" s="315"/>
      <c r="DBP57" s="315"/>
      <c r="DBQ57" s="315"/>
      <c r="DBR57" s="315"/>
      <c r="DBS57" s="315"/>
      <c r="DBT57" s="315"/>
      <c r="DBU57" s="315"/>
      <c r="DBV57" s="315"/>
      <c r="DBW57" s="315"/>
      <c r="DBX57" s="315"/>
      <c r="DBY57" s="315"/>
      <c r="DBZ57" s="315"/>
      <c r="DCA57" s="315"/>
      <c r="DCB57" s="315"/>
      <c r="DCC57" s="315"/>
      <c r="DCD57" s="315"/>
      <c r="DCE57" s="315"/>
      <c r="DCF57" s="315"/>
      <c r="DCG57" s="315"/>
      <c r="DCH57" s="315"/>
      <c r="DCI57" s="315"/>
      <c r="DCJ57" s="315"/>
      <c r="DCK57" s="315"/>
      <c r="DCL57" s="315"/>
      <c r="DCM57" s="315"/>
      <c r="DCN57" s="315"/>
      <c r="DCO57" s="315"/>
      <c r="DCP57" s="315"/>
      <c r="DCQ57" s="315"/>
      <c r="DCR57" s="315"/>
      <c r="DCS57" s="315"/>
      <c r="DCT57" s="315"/>
      <c r="DCU57" s="315"/>
      <c r="DCV57" s="315"/>
      <c r="DCW57" s="315"/>
      <c r="DCX57" s="315"/>
      <c r="DCY57" s="315"/>
      <c r="DCZ57" s="315"/>
      <c r="DDA57" s="315"/>
      <c r="DDB57" s="315"/>
      <c r="DDC57" s="315"/>
      <c r="DDD57" s="315"/>
      <c r="DDE57" s="315"/>
      <c r="DDF57" s="315"/>
      <c r="DDG57" s="315"/>
      <c r="DDH57" s="315"/>
      <c r="DDI57" s="315"/>
      <c r="DDJ57" s="315"/>
      <c r="DDK57" s="315"/>
      <c r="DDL57" s="315"/>
      <c r="DDM57" s="315"/>
      <c r="DDN57" s="315"/>
      <c r="DDO57" s="315"/>
      <c r="DDP57" s="315"/>
      <c r="DDQ57" s="315"/>
      <c r="DDR57" s="315"/>
      <c r="DDS57" s="315"/>
      <c r="DDT57" s="315"/>
      <c r="DDU57" s="315"/>
      <c r="DDV57" s="315"/>
      <c r="DDW57" s="315"/>
      <c r="DDX57" s="315"/>
      <c r="DDY57" s="315"/>
      <c r="DDZ57" s="315"/>
      <c r="DEA57" s="315"/>
      <c r="DEB57" s="315"/>
      <c r="DEC57" s="315"/>
      <c r="DED57" s="315"/>
      <c r="DEE57" s="315"/>
      <c r="DEF57" s="315"/>
      <c r="DEG57" s="315"/>
      <c r="DEH57" s="315"/>
      <c r="DEI57" s="315"/>
      <c r="DEJ57" s="315"/>
      <c r="DEK57" s="315"/>
      <c r="DEL57" s="315"/>
      <c r="DEM57" s="315"/>
      <c r="DEN57" s="315"/>
      <c r="DEO57" s="315"/>
      <c r="DEP57" s="315"/>
      <c r="DEQ57" s="315"/>
      <c r="DER57" s="315"/>
      <c r="DES57" s="315"/>
      <c r="DET57" s="315"/>
      <c r="DEU57" s="315"/>
      <c r="DEV57" s="315"/>
      <c r="DEW57" s="315"/>
      <c r="DEX57" s="315"/>
      <c r="DEY57" s="315"/>
      <c r="DEZ57" s="315"/>
      <c r="DFA57" s="315"/>
      <c r="DFB57" s="315"/>
      <c r="DFC57" s="315"/>
      <c r="DFD57" s="315"/>
      <c r="DFE57" s="315"/>
      <c r="DFF57" s="315"/>
      <c r="DFG57" s="315"/>
      <c r="DFH57" s="315"/>
      <c r="DFI57" s="315"/>
      <c r="DFJ57" s="315"/>
      <c r="DFK57" s="315"/>
      <c r="DFL57" s="315"/>
      <c r="DFM57" s="315"/>
      <c r="DFN57" s="315"/>
      <c r="DFO57" s="315"/>
      <c r="DFP57" s="315"/>
      <c r="DFQ57" s="315"/>
      <c r="DFR57" s="315"/>
      <c r="DFS57" s="315"/>
      <c r="DFT57" s="315"/>
      <c r="DFU57" s="315"/>
      <c r="DFV57" s="315"/>
      <c r="DFW57" s="315"/>
      <c r="DFX57" s="315"/>
      <c r="DFY57" s="315"/>
      <c r="DFZ57" s="315"/>
      <c r="DGA57" s="315"/>
      <c r="DGB57" s="315"/>
      <c r="DGC57" s="315"/>
      <c r="DGD57" s="315"/>
      <c r="DGE57" s="315"/>
      <c r="DGF57" s="315"/>
      <c r="DGG57" s="315"/>
      <c r="DGH57" s="315"/>
      <c r="DGI57" s="315"/>
      <c r="DGJ57" s="315"/>
      <c r="DGK57" s="315"/>
      <c r="DGL57" s="315"/>
      <c r="DGM57" s="315"/>
      <c r="DGN57" s="315"/>
      <c r="DGO57" s="315"/>
      <c r="DGP57" s="315"/>
      <c r="DGQ57" s="315"/>
      <c r="DGR57" s="315"/>
      <c r="DGS57" s="315"/>
      <c r="DGT57" s="315"/>
      <c r="DGU57" s="315"/>
      <c r="DGV57" s="315"/>
      <c r="DGW57" s="315"/>
      <c r="DGX57" s="315"/>
      <c r="DGY57" s="315"/>
      <c r="DGZ57" s="315"/>
      <c r="DHA57" s="315"/>
      <c r="DHB57" s="315"/>
      <c r="DHC57" s="315"/>
      <c r="DHD57" s="315"/>
      <c r="DHE57" s="315"/>
      <c r="DHF57" s="315"/>
      <c r="DHG57" s="315"/>
      <c r="DHH57" s="315"/>
      <c r="DHI57" s="315"/>
      <c r="DHJ57" s="315"/>
      <c r="DHK57" s="315"/>
      <c r="DHL57" s="315"/>
      <c r="DHM57" s="315"/>
      <c r="DHN57" s="315"/>
      <c r="DHO57" s="315"/>
      <c r="DHP57" s="315"/>
      <c r="DHQ57" s="315"/>
      <c r="DHR57" s="315"/>
      <c r="DHS57" s="315"/>
      <c r="DHT57" s="315"/>
      <c r="DHU57" s="315"/>
      <c r="DHV57" s="315"/>
      <c r="DHW57" s="315"/>
      <c r="DHX57" s="315"/>
      <c r="DHY57" s="315"/>
      <c r="DHZ57" s="315"/>
      <c r="DIA57" s="315"/>
      <c r="DIB57" s="315"/>
      <c r="DIC57" s="315"/>
      <c r="DID57" s="315"/>
      <c r="DIE57" s="315"/>
      <c r="DIF57" s="315"/>
      <c r="DIG57" s="315"/>
      <c r="DIH57" s="315"/>
      <c r="DII57" s="315"/>
      <c r="DIJ57" s="315"/>
      <c r="DIK57" s="315"/>
      <c r="DIL57" s="315"/>
      <c r="DIM57" s="315"/>
      <c r="DIN57" s="315"/>
      <c r="DIO57" s="315"/>
      <c r="DIP57" s="315"/>
      <c r="DIQ57" s="315"/>
      <c r="DIR57" s="315"/>
      <c r="DIS57" s="315"/>
      <c r="DIT57" s="315"/>
      <c r="DIU57" s="315"/>
      <c r="DIV57" s="315"/>
      <c r="DIW57" s="315"/>
      <c r="DIX57" s="315"/>
      <c r="DIY57" s="315"/>
      <c r="DIZ57" s="315"/>
      <c r="DJA57" s="315"/>
      <c r="DJB57" s="315"/>
      <c r="DJC57" s="315"/>
      <c r="DJD57" s="315"/>
      <c r="DJE57" s="315"/>
      <c r="DJF57" s="315"/>
      <c r="DJG57" s="315"/>
      <c r="DJH57" s="315"/>
      <c r="DJI57" s="315"/>
      <c r="DJJ57" s="315"/>
      <c r="DJK57" s="315"/>
      <c r="DJL57" s="315"/>
      <c r="DJM57" s="315"/>
      <c r="DJN57" s="315"/>
      <c r="DJO57" s="315"/>
      <c r="DJP57" s="315"/>
      <c r="DJQ57" s="315"/>
      <c r="DJR57" s="315"/>
      <c r="DJS57" s="315"/>
      <c r="DJT57" s="315"/>
      <c r="DJU57" s="315"/>
      <c r="DJV57" s="315"/>
      <c r="DJW57" s="315"/>
      <c r="DJX57" s="315"/>
      <c r="DJY57" s="315"/>
      <c r="DJZ57" s="315"/>
      <c r="DKA57" s="315"/>
      <c r="DKB57" s="315"/>
      <c r="DKC57" s="315"/>
      <c r="DKD57" s="315"/>
      <c r="DKE57" s="315"/>
      <c r="DKF57" s="315"/>
      <c r="DKG57" s="315"/>
      <c r="DKH57" s="315"/>
      <c r="DKI57" s="315"/>
      <c r="DKJ57" s="315"/>
      <c r="DKK57" s="315"/>
      <c r="DKL57" s="315"/>
      <c r="DKM57" s="315"/>
      <c r="DKN57" s="315"/>
    </row>
    <row r="58" spans="1:3004" s="312" customFormat="1" ht="30" customHeight="1" thickTop="1" thickBot="1" x14ac:dyDescent="0.3">
      <c r="A58" s="297"/>
      <c r="B58" s="328" t="s">
        <v>217</v>
      </c>
      <c r="C58" s="329">
        <f>C49-C57</f>
        <v>0</v>
      </c>
      <c r="D58" s="329">
        <f t="shared" ref="D58:BO58" si="74">D49-D57</f>
        <v>0</v>
      </c>
      <c r="E58" s="329">
        <f t="shared" si="74"/>
        <v>2770</v>
      </c>
      <c r="F58" s="329">
        <f t="shared" si="74"/>
        <v>-13540</v>
      </c>
      <c r="G58" s="329">
        <f t="shared" si="74"/>
        <v>530</v>
      </c>
      <c r="H58" s="329">
        <f t="shared" si="74"/>
        <v>-300</v>
      </c>
      <c r="I58" s="329">
        <f t="shared" si="74"/>
        <v>-30</v>
      </c>
      <c r="J58" s="329">
        <f t="shared" si="74"/>
        <v>0</v>
      </c>
      <c r="K58" s="329">
        <f t="shared" si="74"/>
        <v>0</v>
      </c>
      <c r="L58" s="329">
        <f t="shared" si="74"/>
        <v>0</v>
      </c>
      <c r="M58" s="329">
        <f t="shared" si="74"/>
        <v>0</v>
      </c>
      <c r="N58" s="329">
        <f t="shared" si="74"/>
        <v>0</v>
      </c>
      <c r="O58" s="329">
        <f t="shared" si="74"/>
        <v>0</v>
      </c>
      <c r="P58" s="329">
        <f t="shared" si="74"/>
        <v>0</v>
      </c>
      <c r="Q58" s="329">
        <f t="shared" si="74"/>
        <v>0</v>
      </c>
      <c r="R58" s="329">
        <f t="shared" si="74"/>
        <v>0</v>
      </c>
      <c r="S58" s="329">
        <f t="shared" si="74"/>
        <v>0</v>
      </c>
      <c r="T58" s="329">
        <f t="shared" si="74"/>
        <v>0</v>
      </c>
      <c r="U58" s="329">
        <f t="shared" si="74"/>
        <v>0</v>
      </c>
      <c r="V58" s="329">
        <f t="shared" si="74"/>
        <v>0</v>
      </c>
      <c r="W58" s="329">
        <f t="shared" si="74"/>
        <v>0</v>
      </c>
      <c r="X58" s="329">
        <f t="shared" si="74"/>
        <v>0</v>
      </c>
      <c r="Y58" s="329">
        <f t="shared" si="74"/>
        <v>0</v>
      </c>
      <c r="Z58" s="329">
        <f t="shared" si="74"/>
        <v>0</v>
      </c>
      <c r="AA58" s="329">
        <f t="shared" si="74"/>
        <v>0</v>
      </c>
      <c r="AB58" s="329">
        <f t="shared" si="74"/>
        <v>0</v>
      </c>
      <c r="AC58" s="329">
        <f t="shared" si="74"/>
        <v>0</v>
      </c>
      <c r="AD58" s="329">
        <f t="shared" si="74"/>
        <v>0</v>
      </c>
      <c r="AE58" s="329">
        <f t="shared" si="74"/>
        <v>0</v>
      </c>
      <c r="AF58" s="329">
        <f t="shared" si="74"/>
        <v>0</v>
      </c>
      <c r="AG58" s="329">
        <f t="shared" si="74"/>
        <v>0</v>
      </c>
      <c r="AH58" s="329">
        <f t="shared" si="74"/>
        <v>0</v>
      </c>
      <c r="AI58" s="329">
        <f t="shared" si="74"/>
        <v>0</v>
      </c>
      <c r="AJ58" s="329">
        <f t="shared" si="74"/>
        <v>0</v>
      </c>
      <c r="AK58" s="329">
        <f t="shared" si="74"/>
        <v>0</v>
      </c>
      <c r="AL58" s="329">
        <f t="shared" si="74"/>
        <v>0</v>
      </c>
      <c r="AM58" s="329">
        <f t="shared" si="74"/>
        <v>0</v>
      </c>
      <c r="AN58" s="329">
        <f t="shared" si="74"/>
        <v>0</v>
      </c>
      <c r="AO58" s="329">
        <f t="shared" si="74"/>
        <v>0</v>
      </c>
      <c r="AP58" s="329">
        <f t="shared" si="74"/>
        <v>0</v>
      </c>
      <c r="AQ58" s="329">
        <f t="shared" si="74"/>
        <v>0</v>
      </c>
      <c r="AR58" s="329">
        <f t="shared" si="74"/>
        <v>0</v>
      </c>
      <c r="AS58" s="329">
        <f t="shared" si="74"/>
        <v>0</v>
      </c>
      <c r="AT58" s="329">
        <f t="shared" si="74"/>
        <v>0</v>
      </c>
      <c r="AU58" s="329">
        <f t="shared" si="74"/>
        <v>0</v>
      </c>
      <c r="AV58" s="329">
        <f t="shared" si="74"/>
        <v>0</v>
      </c>
      <c r="AW58" s="329">
        <f t="shared" si="74"/>
        <v>0</v>
      </c>
      <c r="AX58" s="329">
        <f t="shared" si="74"/>
        <v>0</v>
      </c>
      <c r="AY58" s="329">
        <f t="shared" si="74"/>
        <v>0</v>
      </c>
      <c r="AZ58" s="329">
        <f t="shared" si="74"/>
        <v>0</v>
      </c>
      <c r="BA58" s="329">
        <f t="shared" si="74"/>
        <v>0</v>
      </c>
      <c r="BB58" s="329">
        <f t="shared" si="74"/>
        <v>0</v>
      </c>
      <c r="BC58" s="329">
        <f t="shared" si="74"/>
        <v>0</v>
      </c>
      <c r="BD58" s="329">
        <f t="shared" si="74"/>
        <v>0</v>
      </c>
      <c r="BE58" s="329">
        <f t="shared" si="74"/>
        <v>0</v>
      </c>
      <c r="BF58" s="329">
        <f t="shared" si="74"/>
        <v>0</v>
      </c>
      <c r="BG58" s="329">
        <f t="shared" si="74"/>
        <v>0</v>
      </c>
      <c r="BH58" s="329">
        <f t="shared" si="74"/>
        <v>0</v>
      </c>
      <c r="BI58" s="329">
        <f t="shared" si="74"/>
        <v>0</v>
      </c>
      <c r="BJ58" s="329">
        <f t="shared" si="74"/>
        <v>0</v>
      </c>
      <c r="BK58" s="329">
        <f t="shared" si="74"/>
        <v>0</v>
      </c>
      <c r="BL58" s="329">
        <f t="shared" si="74"/>
        <v>0</v>
      </c>
      <c r="BM58" s="329">
        <f t="shared" si="74"/>
        <v>0</v>
      </c>
      <c r="BN58" s="329">
        <f t="shared" si="74"/>
        <v>0</v>
      </c>
      <c r="BO58" s="329">
        <f t="shared" si="74"/>
        <v>0</v>
      </c>
      <c r="BP58" s="329">
        <f t="shared" ref="BP58:EA58" si="75">BP49-BP57</f>
        <v>0</v>
      </c>
      <c r="BQ58" s="329">
        <f t="shared" si="75"/>
        <v>0</v>
      </c>
      <c r="BR58" s="329">
        <f t="shared" si="75"/>
        <v>0</v>
      </c>
      <c r="BS58" s="329">
        <f t="shared" si="75"/>
        <v>0</v>
      </c>
      <c r="BT58" s="329">
        <f t="shared" si="75"/>
        <v>0</v>
      </c>
      <c r="BU58" s="329">
        <f t="shared" si="75"/>
        <v>0</v>
      </c>
      <c r="BV58" s="329">
        <f t="shared" si="75"/>
        <v>0</v>
      </c>
      <c r="BW58" s="329">
        <f t="shared" si="75"/>
        <v>0</v>
      </c>
      <c r="BX58" s="329">
        <f t="shared" si="75"/>
        <v>0</v>
      </c>
      <c r="BY58" s="329">
        <f t="shared" si="75"/>
        <v>0</v>
      </c>
      <c r="BZ58" s="329">
        <f t="shared" si="75"/>
        <v>0</v>
      </c>
      <c r="CA58" s="329">
        <f t="shared" si="75"/>
        <v>0</v>
      </c>
      <c r="CB58" s="329">
        <f t="shared" si="75"/>
        <v>0</v>
      </c>
      <c r="CC58" s="329">
        <f t="shared" si="75"/>
        <v>0</v>
      </c>
      <c r="CD58" s="329">
        <f t="shared" si="75"/>
        <v>0</v>
      </c>
      <c r="CE58" s="329">
        <f t="shared" si="75"/>
        <v>0</v>
      </c>
      <c r="CF58" s="329">
        <f t="shared" si="75"/>
        <v>0</v>
      </c>
      <c r="CG58" s="329">
        <f t="shared" si="75"/>
        <v>0</v>
      </c>
      <c r="CH58" s="329">
        <f t="shared" si="75"/>
        <v>0</v>
      </c>
      <c r="CI58" s="329">
        <f t="shared" si="75"/>
        <v>0</v>
      </c>
      <c r="CJ58" s="329">
        <f t="shared" si="75"/>
        <v>0</v>
      </c>
      <c r="CK58" s="329">
        <f t="shared" si="75"/>
        <v>0</v>
      </c>
      <c r="CL58" s="329">
        <f t="shared" si="75"/>
        <v>0</v>
      </c>
      <c r="CM58" s="329">
        <f t="shared" si="75"/>
        <v>0</v>
      </c>
      <c r="CN58" s="329">
        <f t="shared" si="75"/>
        <v>0</v>
      </c>
      <c r="CO58" s="329">
        <f t="shared" si="75"/>
        <v>0</v>
      </c>
      <c r="CP58" s="329">
        <f t="shared" si="75"/>
        <v>0</v>
      </c>
      <c r="CQ58" s="329">
        <f t="shared" si="75"/>
        <v>0</v>
      </c>
      <c r="CR58" s="329">
        <f t="shared" si="75"/>
        <v>0</v>
      </c>
      <c r="CS58" s="329">
        <f t="shared" si="75"/>
        <v>0</v>
      </c>
      <c r="CT58" s="329">
        <f t="shared" si="75"/>
        <v>0</v>
      </c>
      <c r="CU58" s="329">
        <f t="shared" si="75"/>
        <v>0</v>
      </c>
      <c r="CV58" s="329">
        <f t="shared" si="75"/>
        <v>0</v>
      </c>
      <c r="CW58" s="329">
        <f t="shared" si="75"/>
        <v>0</v>
      </c>
      <c r="CX58" s="329">
        <f t="shared" si="75"/>
        <v>0</v>
      </c>
      <c r="CY58" s="329">
        <f t="shared" si="75"/>
        <v>0</v>
      </c>
      <c r="CZ58" s="329">
        <f t="shared" si="75"/>
        <v>0</v>
      </c>
      <c r="DA58" s="329">
        <f t="shared" si="75"/>
        <v>0</v>
      </c>
      <c r="DB58" s="329">
        <f t="shared" si="75"/>
        <v>0</v>
      </c>
      <c r="DC58" s="329">
        <f t="shared" si="75"/>
        <v>0</v>
      </c>
      <c r="DD58" s="329">
        <f t="shared" si="75"/>
        <v>0</v>
      </c>
      <c r="DE58" s="329">
        <f t="shared" si="75"/>
        <v>0</v>
      </c>
      <c r="DF58" s="329">
        <f t="shared" si="75"/>
        <v>0</v>
      </c>
      <c r="DG58" s="329">
        <f t="shared" si="75"/>
        <v>0</v>
      </c>
      <c r="DH58" s="329">
        <f t="shared" si="75"/>
        <v>0</v>
      </c>
      <c r="DI58" s="329">
        <f t="shared" si="75"/>
        <v>0</v>
      </c>
      <c r="DJ58" s="329">
        <f t="shared" si="75"/>
        <v>0</v>
      </c>
      <c r="DK58" s="329">
        <f t="shared" si="75"/>
        <v>0</v>
      </c>
      <c r="DL58" s="329">
        <f t="shared" si="75"/>
        <v>0</v>
      </c>
      <c r="DM58" s="329">
        <f t="shared" si="75"/>
        <v>0</v>
      </c>
      <c r="DN58" s="329">
        <f t="shared" si="75"/>
        <v>0</v>
      </c>
      <c r="DO58" s="329">
        <f t="shared" si="75"/>
        <v>0</v>
      </c>
      <c r="DP58" s="329">
        <f t="shared" si="75"/>
        <v>0</v>
      </c>
      <c r="DQ58" s="329">
        <f t="shared" si="75"/>
        <v>0</v>
      </c>
      <c r="DR58" s="329">
        <f t="shared" si="75"/>
        <v>0</v>
      </c>
      <c r="DS58" s="329">
        <f t="shared" si="75"/>
        <v>0</v>
      </c>
      <c r="DT58" s="329">
        <f t="shared" si="75"/>
        <v>0</v>
      </c>
      <c r="DU58" s="329">
        <f t="shared" si="75"/>
        <v>0</v>
      </c>
      <c r="DV58" s="329">
        <f t="shared" si="75"/>
        <v>0</v>
      </c>
      <c r="DW58" s="329">
        <f t="shared" si="75"/>
        <v>0</v>
      </c>
      <c r="DX58" s="329">
        <f t="shared" si="75"/>
        <v>0</v>
      </c>
      <c r="DY58" s="329">
        <f t="shared" si="75"/>
        <v>0</v>
      </c>
      <c r="DZ58" s="329">
        <f t="shared" si="75"/>
        <v>0</v>
      </c>
      <c r="EA58" s="329">
        <f t="shared" si="75"/>
        <v>0</v>
      </c>
      <c r="EB58" s="329">
        <f t="shared" ref="EB58:GD58" si="76">EB49-EB57</f>
        <v>0</v>
      </c>
      <c r="EC58" s="329">
        <f t="shared" si="76"/>
        <v>0</v>
      </c>
      <c r="ED58" s="329">
        <f t="shared" si="76"/>
        <v>0</v>
      </c>
      <c r="EE58" s="329">
        <f t="shared" si="76"/>
        <v>0</v>
      </c>
      <c r="EF58" s="329">
        <f t="shared" si="76"/>
        <v>0</v>
      </c>
      <c r="EG58" s="329">
        <f t="shared" si="76"/>
        <v>0</v>
      </c>
      <c r="EH58" s="329">
        <f t="shared" si="76"/>
        <v>0</v>
      </c>
      <c r="EI58" s="329">
        <f t="shared" si="76"/>
        <v>0</v>
      </c>
      <c r="EJ58" s="329">
        <f t="shared" si="76"/>
        <v>0</v>
      </c>
      <c r="EK58" s="329">
        <f t="shared" si="76"/>
        <v>0</v>
      </c>
      <c r="EL58" s="329">
        <f t="shared" si="76"/>
        <v>0</v>
      </c>
      <c r="EM58" s="329">
        <f t="shared" si="76"/>
        <v>0</v>
      </c>
      <c r="EN58" s="329">
        <f t="shared" si="76"/>
        <v>0</v>
      </c>
      <c r="EO58" s="329">
        <f t="shared" si="76"/>
        <v>0</v>
      </c>
      <c r="EP58" s="329">
        <f t="shared" si="76"/>
        <v>0</v>
      </c>
      <c r="EQ58" s="329">
        <f t="shared" si="76"/>
        <v>0</v>
      </c>
      <c r="ER58" s="329">
        <f t="shared" si="76"/>
        <v>0</v>
      </c>
      <c r="ES58" s="329">
        <f t="shared" si="76"/>
        <v>0</v>
      </c>
      <c r="ET58" s="329">
        <f t="shared" si="76"/>
        <v>0</v>
      </c>
      <c r="EU58" s="329">
        <f t="shared" si="76"/>
        <v>0</v>
      </c>
      <c r="EV58" s="329">
        <f t="shared" si="76"/>
        <v>0</v>
      </c>
      <c r="EW58" s="329">
        <f t="shared" si="76"/>
        <v>0</v>
      </c>
      <c r="EX58" s="329">
        <f t="shared" si="76"/>
        <v>0</v>
      </c>
      <c r="EY58" s="329">
        <f t="shared" si="76"/>
        <v>0</v>
      </c>
      <c r="EZ58" s="329">
        <f t="shared" si="76"/>
        <v>0</v>
      </c>
      <c r="FA58" s="329">
        <f t="shared" si="76"/>
        <v>0</v>
      </c>
      <c r="FB58" s="329">
        <f t="shared" si="76"/>
        <v>0</v>
      </c>
      <c r="FC58" s="329">
        <f t="shared" si="76"/>
        <v>0</v>
      </c>
      <c r="FD58" s="329">
        <f t="shared" si="76"/>
        <v>0</v>
      </c>
      <c r="FE58" s="329">
        <f t="shared" si="76"/>
        <v>0</v>
      </c>
      <c r="FF58" s="329">
        <f t="shared" si="76"/>
        <v>0</v>
      </c>
      <c r="FG58" s="329">
        <f t="shared" si="76"/>
        <v>0</v>
      </c>
      <c r="FH58" s="329">
        <f t="shared" si="76"/>
        <v>0</v>
      </c>
      <c r="FI58" s="329">
        <f t="shared" si="76"/>
        <v>0</v>
      </c>
      <c r="FJ58" s="329">
        <f t="shared" si="76"/>
        <v>0</v>
      </c>
      <c r="FK58" s="329">
        <f t="shared" si="76"/>
        <v>0</v>
      </c>
      <c r="FL58" s="329">
        <f t="shared" si="76"/>
        <v>0</v>
      </c>
      <c r="FM58" s="329">
        <f t="shared" si="76"/>
        <v>0</v>
      </c>
      <c r="FN58" s="329">
        <f t="shared" si="76"/>
        <v>0</v>
      </c>
      <c r="FO58" s="329">
        <f t="shared" si="76"/>
        <v>0</v>
      </c>
      <c r="FP58" s="329">
        <f t="shared" si="76"/>
        <v>0</v>
      </c>
      <c r="FQ58" s="329">
        <f t="shared" si="76"/>
        <v>0</v>
      </c>
      <c r="FR58" s="329">
        <f t="shared" si="76"/>
        <v>0</v>
      </c>
      <c r="FS58" s="329">
        <f t="shared" si="76"/>
        <v>0</v>
      </c>
      <c r="FT58" s="329">
        <f t="shared" si="76"/>
        <v>0</v>
      </c>
      <c r="FU58" s="329">
        <f t="shared" si="76"/>
        <v>0</v>
      </c>
      <c r="FV58" s="329">
        <f t="shared" si="76"/>
        <v>0</v>
      </c>
      <c r="FW58" s="329">
        <f t="shared" si="76"/>
        <v>0</v>
      </c>
      <c r="FX58" s="329">
        <f t="shared" si="76"/>
        <v>0</v>
      </c>
      <c r="FY58" s="329">
        <f t="shared" si="76"/>
        <v>0</v>
      </c>
      <c r="FZ58" s="329">
        <f t="shared" si="76"/>
        <v>0</v>
      </c>
      <c r="GA58" s="329">
        <f t="shared" si="76"/>
        <v>0</v>
      </c>
      <c r="GB58" s="329">
        <f t="shared" si="76"/>
        <v>0</v>
      </c>
      <c r="GC58" s="329">
        <f t="shared" si="76"/>
        <v>0</v>
      </c>
      <c r="GD58" s="329">
        <f t="shared" si="76"/>
        <v>0</v>
      </c>
    </row>
    <row r="59" spans="1:3004" s="174" customFormat="1" ht="18" customHeight="1" thickTop="1" x14ac:dyDescent="0.25">
      <c r="A59" s="271"/>
      <c r="B59" s="173" t="s">
        <v>203</v>
      </c>
      <c r="C59" s="227"/>
      <c r="D59" s="227"/>
      <c r="E59" s="227"/>
      <c r="F59" s="227">
        <v>6000</v>
      </c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</row>
    <row r="60" spans="1:3004" s="174" customFormat="1" ht="18" customHeight="1" x14ac:dyDescent="0.25">
      <c r="A60" s="271"/>
      <c r="B60" s="284" t="s">
        <v>198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285"/>
      <c r="FG60" s="285"/>
      <c r="FH60" s="285"/>
      <c r="FI60" s="285"/>
      <c r="FJ60" s="285"/>
      <c r="FK60" s="285"/>
      <c r="FL60" s="285"/>
      <c r="FM60" s="285"/>
      <c r="FN60" s="285"/>
      <c r="FO60" s="285"/>
      <c r="FP60" s="285"/>
      <c r="FQ60" s="285"/>
      <c r="FR60" s="285"/>
      <c r="FS60" s="285"/>
      <c r="FT60" s="285"/>
      <c r="FU60" s="285"/>
      <c r="FV60" s="285"/>
      <c r="FW60" s="285"/>
      <c r="FX60" s="285"/>
      <c r="FY60" s="285"/>
      <c r="FZ60" s="285"/>
      <c r="GA60" s="285"/>
      <c r="GB60" s="285"/>
      <c r="GC60" s="285"/>
      <c r="GD60" s="285"/>
    </row>
    <row r="61" spans="1:3004" s="174" customFormat="1" ht="18" customHeight="1" x14ac:dyDescent="0.25">
      <c r="A61" s="271"/>
      <c r="B61" s="179" t="s">
        <v>199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0"/>
      <c r="DT61" s="230"/>
      <c r="DU61" s="230"/>
      <c r="DV61" s="230"/>
      <c r="DW61" s="230"/>
      <c r="DX61" s="230"/>
      <c r="DY61" s="230"/>
      <c r="DZ61" s="230"/>
      <c r="EA61" s="230"/>
      <c r="EB61" s="230"/>
      <c r="EC61" s="230"/>
      <c r="ED61" s="230"/>
      <c r="EE61" s="230"/>
      <c r="EF61" s="230"/>
      <c r="EG61" s="230"/>
      <c r="EH61" s="230"/>
      <c r="EI61" s="230"/>
      <c r="EJ61" s="230"/>
      <c r="EK61" s="230"/>
      <c r="EL61" s="230"/>
      <c r="EM61" s="230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0"/>
      <c r="FB61" s="230"/>
      <c r="FC61" s="230"/>
      <c r="FD61" s="230"/>
      <c r="FE61" s="230"/>
      <c r="FF61" s="230"/>
      <c r="FG61" s="230"/>
      <c r="FH61" s="230"/>
      <c r="FI61" s="230"/>
      <c r="FJ61" s="230"/>
      <c r="FK61" s="230"/>
      <c r="FL61" s="230"/>
      <c r="FM61" s="230"/>
      <c r="FN61" s="230"/>
      <c r="FO61" s="230"/>
      <c r="FP61" s="230"/>
      <c r="FQ61" s="230"/>
      <c r="FR61" s="230"/>
      <c r="FS61" s="230"/>
      <c r="FT61" s="230"/>
      <c r="FU61" s="230"/>
      <c r="FV61" s="230"/>
      <c r="FW61" s="230"/>
      <c r="FX61" s="230"/>
      <c r="FY61" s="230"/>
      <c r="FZ61" s="230"/>
      <c r="GA61" s="230"/>
      <c r="GB61" s="230"/>
      <c r="GC61" s="230"/>
      <c r="GD61" s="230"/>
    </row>
    <row r="62" spans="1:3004" s="181" customFormat="1" ht="18" hidden="1" customHeight="1" x14ac:dyDescent="0.25">
      <c r="A62" s="272"/>
      <c r="B62" s="180" t="s">
        <v>205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</row>
    <row r="63" spans="1:3004" s="174" customFormat="1" ht="18" customHeight="1" x14ac:dyDescent="0.25">
      <c r="A63" s="271"/>
      <c r="B63" s="266" t="s">
        <v>200</v>
      </c>
      <c r="C63" s="227"/>
      <c r="D63" s="227"/>
      <c r="E63" s="227"/>
      <c r="F63" s="227">
        <v>7000</v>
      </c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</row>
    <row r="64" spans="1:3004" s="181" customFormat="1" ht="18" customHeight="1" x14ac:dyDescent="0.25">
      <c r="A64" s="272"/>
      <c r="B64" s="180" t="s">
        <v>201</v>
      </c>
      <c r="C64" s="231"/>
      <c r="D64" s="231"/>
      <c r="E64" s="231">
        <v>-7000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  <c r="EN64" s="231"/>
      <c r="EO64" s="231"/>
      <c r="EP64" s="231"/>
      <c r="EQ64" s="231"/>
      <c r="ER64" s="231"/>
      <c r="ES64" s="231"/>
      <c r="ET64" s="231"/>
      <c r="EU64" s="231"/>
      <c r="EV64" s="231"/>
      <c r="EW64" s="231"/>
      <c r="EX64" s="231"/>
      <c r="EY64" s="231"/>
      <c r="EZ64" s="231"/>
      <c r="FA64" s="231"/>
      <c r="FB64" s="231"/>
      <c r="FC64" s="231"/>
      <c r="FD64" s="231"/>
      <c r="FE64" s="231"/>
      <c r="FF64" s="231"/>
      <c r="FG64" s="231"/>
      <c r="FH64" s="231"/>
      <c r="FI64" s="231"/>
      <c r="FJ64" s="231"/>
      <c r="FK64" s="231"/>
      <c r="FL64" s="231"/>
      <c r="FM64" s="231"/>
      <c r="FN64" s="231"/>
      <c r="FO64" s="231"/>
      <c r="FP64" s="231"/>
      <c r="FQ64" s="231"/>
      <c r="FR64" s="231"/>
      <c r="FS64" s="231"/>
      <c r="FT64" s="231"/>
      <c r="FU64" s="231"/>
      <c r="FV64" s="231"/>
      <c r="FW64" s="231"/>
      <c r="FX64" s="231"/>
      <c r="FY64" s="231"/>
      <c r="FZ64" s="231"/>
      <c r="GA64" s="231"/>
      <c r="GB64" s="231"/>
      <c r="GC64" s="231"/>
      <c r="GD64" s="231"/>
    </row>
    <row r="65" spans="1:3004" s="174" customFormat="1" ht="18" customHeight="1" x14ac:dyDescent="0.25">
      <c r="A65" s="271"/>
      <c r="B65" s="266" t="s">
        <v>210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</row>
    <row r="66" spans="1:3004" s="181" customFormat="1" ht="18" customHeight="1" x14ac:dyDescent="0.25">
      <c r="A66" s="272"/>
      <c r="B66" s="180" t="s">
        <v>211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</row>
    <row r="67" spans="1:3004" s="174" customFormat="1" ht="18" customHeight="1" x14ac:dyDescent="0.25">
      <c r="A67" s="271"/>
      <c r="B67" s="173" t="s">
        <v>204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</row>
    <row r="68" spans="1:3004" s="177" customFormat="1" ht="18" customHeight="1" thickBot="1" x14ac:dyDescent="0.3">
      <c r="A68" s="274"/>
      <c r="B68" s="182" t="s">
        <v>202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32"/>
      <c r="EN68" s="232"/>
      <c r="EO68" s="232"/>
      <c r="EP68" s="232"/>
      <c r="EQ68" s="232"/>
      <c r="ER68" s="232"/>
      <c r="ES68" s="232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232"/>
      <c r="FG68" s="232"/>
      <c r="FH68" s="232"/>
      <c r="FI68" s="232"/>
      <c r="FJ68" s="232"/>
      <c r="FK68" s="232"/>
      <c r="FL68" s="232"/>
      <c r="FM68" s="232"/>
      <c r="FN68" s="232"/>
      <c r="FO68" s="232"/>
      <c r="FP68" s="232"/>
      <c r="FQ68" s="232"/>
      <c r="FR68" s="232"/>
      <c r="FS68" s="232"/>
      <c r="FT68" s="232"/>
      <c r="FU68" s="232"/>
      <c r="FV68" s="232"/>
      <c r="FW68" s="232"/>
      <c r="FX68" s="232"/>
      <c r="FY68" s="232"/>
      <c r="FZ68" s="232"/>
      <c r="GA68" s="232"/>
      <c r="GB68" s="232"/>
      <c r="GC68" s="232"/>
      <c r="GD68" s="232"/>
    </row>
    <row r="69" spans="1:3004" s="320" customFormat="1" ht="20.25" customHeight="1" thickTop="1" thickBot="1" x14ac:dyDescent="0.3">
      <c r="A69" s="298"/>
      <c r="B69" s="330" t="s">
        <v>206</v>
      </c>
      <c r="C69" s="319">
        <f t="shared" ref="C69:AH69" si="77">SUM(C59:C68)</f>
        <v>0</v>
      </c>
      <c r="D69" s="319">
        <f t="shared" si="77"/>
        <v>0</v>
      </c>
      <c r="E69" s="319">
        <f t="shared" si="77"/>
        <v>-7000</v>
      </c>
      <c r="F69" s="319">
        <f t="shared" si="77"/>
        <v>13000</v>
      </c>
      <c r="G69" s="319">
        <f t="shared" si="77"/>
        <v>0</v>
      </c>
      <c r="H69" s="319">
        <f t="shared" si="77"/>
        <v>0</v>
      </c>
      <c r="I69" s="319">
        <f t="shared" si="77"/>
        <v>0</v>
      </c>
      <c r="J69" s="319">
        <f t="shared" si="77"/>
        <v>0</v>
      </c>
      <c r="K69" s="319">
        <f t="shared" si="77"/>
        <v>0</v>
      </c>
      <c r="L69" s="319">
        <f t="shared" si="77"/>
        <v>0</v>
      </c>
      <c r="M69" s="319">
        <f t="shared" si="77"/>
        <v>0</v>
      </c>
      <c r="N69" s="319">
        <f t="shared" si="77"/>
        <v>0</v>
      </c>
      <c r="O69" s="319">
        <f t="shared" si="77"/>
        <v>0</v>
      </c>
      <c r="P69" s="319">
        <f t="shared" si="77"/>
        <v>0</v>
      </c>
      <c r="Q69" s="319">
        <f t="shared" si="77"/>
        <v>0</v>
      </c>
      <c r="R69" s="319">
        <f t="shared" si="77"/>
        <v>0</v>
      </c>
      <c r="S69" s="319">
        <f t="shared" si="77"/>
        <v>0</v>
      </c>
      <c r="T69" s="319">
        <f t="shared" si="77"/>
        <v>0</v>
      </c>
      <c r="U69" s="319">
        <f t="shared" si="77"/>
        <v>0</v>
      </c>
      <c r="V69" s="319">
        <f t="shared" si="77"/>
        <v>0</v>
      </c>
      <c r="W69" s="319">
        <f t="shared" si="77"/>
        <v>0</v>
      </c>
      <c r="X69" s="319">
        <f t="shared" si="77"/>
        <v>0</v>
      </c>
      <c r="Y69" s="319">
        <f t="shared" si="77"/>
        <v>0</v>
      </c>
      <c r="Z69" s="319">
        <f t="shared" si="77"/>
        <v>0</v>
      </c>
      <c r="AA69" s="319">
        <f t="shared" si="77"/>
        <v>0</v>
      </c>
      <c r="AB69" s="319">
        <f t="shared" si="77"/>
        <v>0</v>
      </c>
      <c r="AC69" s="319">
        <f t="shared" si="77"/>
        <v>0</v>
      </c>
      <c r="AD69" s="319">
        <f t="shared" si="77"/>
        <v>0</v>
      </c>
      <c r="AE69" s="319">
        <f t="shared" si="77"/>
        <v>0</v>
      </c>
      <c r="AF69" s="319">
        <f t="shared" si="77"/>
        <v>0</v>
      </c>
      <c r="AG69" s="319">
        <f t="shared" si="77"/>
        <v>0</v>
      </c>
      <c r="AH69" s="319">
        <f t="shared" si="77"/>
        <v>0</v>
      </c>
      <c r="AI69" s="319">
        <f t="shared" ref="AI69:BN69" si="78">SUM(AI59:AI68)</f>
        <v>0</v>
      </c>
      <c r="AJ69" s="319">
        <f t="shared" si="78"/>
        <v>0</v>
      </c>
      <c r="AK69" s="319">
        <f t="shared" si="78"/>
        <v>0</v>
      </c>
      <c r="AL69" s="319">
        <f t="shared" si="78"/>
        <v>0</v>
      </c>
      <c r="AM69" s="319">
        <f t="shared" si="78"/>
        <v>0</v>
      </c>
      <c r="AN69" s="319">
        <f t="shared" si="78"/>
        <v>0</v>
      </c>
      <c r="AO69" s="319">
        <f t="shared" si="78"/>
        <v>0</v>
      </c>
      <c r="AP69" s="319">
        <f t="shared" si="78"/>
        <v>0</v>
      </c>
      <c r="AQ69" s="319">
        <f t="shared" si="78"/>
        <v>0</v>
      </c>
      <c r="AR69" s="319">
        <f t="shared" si="78"/>
        <v>0</v>
      </c>
      <c r="AS69" s="319">
        <f t="shared" si="78"/>
        <v>0</v>
      </c>
      <c r="AT69" s="319">
        <f t="shared" si="78"/>
        <v>0</v>
      </c>
      <c r="AU69" s="319">
        <f t="shared" si="78"/>
        <v>0</v>
      </c>
      <c r="AV69" s="319">
        <f t="shared" si="78"/>
        <v>0</v>
      </c>
      <c r="AW69" s="319">
        <f t="shared" si="78"/>
        <v>0</v>
      </c>
      <c r="AX69" s="319">
        <f t="shared" si="78"/>
        <v>0</v>
      </c>
      <c r="AY69" s="319">
        <f t="shared" si="78"/>
        <v>0</v>
      </c>
      <c r="AZ69" s="319">
        <f t="shared" si="78"/>
        <v>0</v>
      </c>
      <c r="BA69" s="319">
        <f t="shared" si="78"/>
        <v>0</v>
      </c>
      <c r="BB69" s="319">
        <f t="shared" si="78"/>
        <v>0</v>
      </c>
      <c r="BC69" s="319">
        <f t="shared" si="78"/>
        <v>0</v>
      </c>
      <c r="BD69" s="319">
        <f t="shared" si="78"/>
        <v>0</v>
      </c>
      <c r="BE69" s="319">
        <f t="shared" si="78"/>
        <v>0</v>
      </c>
      <c r="BF69" s="319">
        <f t="shared" si="78"/>
        <v>0</v>
      </c>
      <c r="BG69" s="319">
        <f t="shared" si="78"/>
        <v>0</v>
      </c>
      <c r="BH69" s="319">
        <f t="shared" si="78"/>
        <v>0</v>
      </c>
      <c r="BI69" s="319">
        <f t="shared" si="78"/>
        <v>0</v>
      </c>
      <c r="BJ69" s="319">
        <f t="shared" si="78"/>
        <v>0</v>
      </c>
      <c r="BK69" s="319">
        <f t="shared" si="78"/>
        <v>0</v>
      </c>
      <c r="BL69" s="319">
        <f t="shared" si="78"/>
        <v>0</v>
      </c>
      <c r="BM69" s="319">
        <f t="shared" si="78"/>
        <v>0</v>
      </c>
      <c r="BN69" s="319">
        <f t="shared" si="78"/>
        <v>0</v>
      </c>
      <c r="BO69" s="319">
        <f t="shared" ref="BO69:CT69" si="79">SUM(BO59:BO68)</f>
        <v>0</v>
      </c>
      <c r="BP69" s="319">
        <f t="shared" si="79"/>
        <v>0</v>
      </c>
      <c r="BQ69" s="319">
        <f t="shared" si="79"/>
        <v>0</v>
      </c>
      <c r="BR69" s="319">
        <f t="shared" si="79"/>
        <v>0</v>
      </c>
      <c r="BS69" s="319">
        <f t="shared" si="79"/>
        <v>0</v>
      </c>
      <c r="BT69" s="319">
        <f t="shared" si="79"/>
        <v>0</v>
      </c>
      <c r="BU69" s="319">
        <f t="shared" si="79"/>
        <v>0</v>
      </c>
      <c r="BV69" s="319">
        <f t="shared" si="79"/>
        <v>0</v>
      </c>
      <c r="BW69" s="319">
        <f t="shared" si="79"/>
        <v>0</v>
      </c>
      <c r="BX69" s="319">
        <f t="shared" si="79"/>
        <v>0</v>
      </c>
      <c r="BY69" s="319">
        <f t="shared" si="79"/>
        <v>0</v>
      </c>
      <c r="BZ69" s="319">
        <f t="shared" si="79"/>
        <v>0</v>
      </c>
      <c r="CA69" s="319">
        <f t="shared" si="79"/>
        <v>0</v>
      </c>
      <c r="CB69" s="319">
        <f t="shared" si="79"/>
        <v>0</v>
      </c>
      <c r="CC69" s="319">
        <f t="shared" si="79"/>
        <v>0</v>
      </c>
      <c r="CD69" s="319">
        <f t="shared" si="79"/>
        <v>0</v>
      </c>
      <c r="CE69" s="319">
        <f t="shared" si="79"/>
        <v>0</v>
      </c>
      <c r="CF69" s="319">
        <f t="shared" si="79"/>
        <v>0</v>
      </c>
      <c r="CG69" s="319">
        <f t="shared" si="79"/>
        <v>0</v>
      </c>
      <c r="CH69" s="319">
        <f t="shared" si="79"/>
        <v>0</v>
      </c>
      <c r="CI69" s="319">
        <f t="shared" si="79"/>
        <v>0</v>
      </c>
      <c r="CJ69" s="319">
        <f t="shared" si="79"/>
        <v>0</v>
      </c>
      <c r="CK69" s="319">
        <f t="shared" si="79"/>
        <v>0</v>
      </c>
      <c r="CL69" s="319">
        <f t="shared" si="79"/>
        <v>0</v>
      </c>
      <c r="CM69" s="319">
        <f t="shared" si="79"/>
        <v>0</v>
      </c>
      <c r="CN69" s="319">
        <f t="shared" si="79"/>
        <v>0</v>
      </c>
      <c r="CO69" s="319">
        <f t="shared" si="79"/>
        <v>0</v>
      </c>
      <c r="CP69" s="319">
        <f t="shared" si="79"/>
        <v>0</v>
      </c>
      <c r="CQ69" s="319">
        <f t="shared" si="79"/>
        <v>0</v>
      </c>
      <c r="CR69" s="319">
        <f t="shared" si="79"/>
        <v>0</v>
      </c>
      <c r="CS69" s="319">
        <f t="shared" si="79"/>
        <v>0</v>
      </c>
      <c r="CT69" s="319">
        <f t="shared" si="79"/>
        <v>0</v>
      </c>
      <c r="CU69" s="319">
        <f t="shared" ref="CU69:DZ69" si="80">SUM(CU59:CU68)</f>
        <v>0</v>
      </c>
      <c r="CV69" s="319">
        <f t="shared" si="80"/>
        <v>0</v>
      </c>
      <c r="CW69" s="319">
        <f t="shared" si="80"/>
        <v>0</v>
      </c>
      <c r="CX69" s="319">
        <f t="shared" si="80"/>
        <v>0</v>
      </c>
      <c r="CY69" s="319">
        <f t="shared" si="80"/>
        <v>0</v>
      </c>
      <c r="CZ69" s="319">
        <f t="shared" si="80"/>
        <v>0</v>
      </c>
      <c r="DA69" s="319">
        <f t="shared" si="80"/>
        <v>0</v>
      </c>
      <c r="DB69" s="319">
        <f t="shared" si="80"/>
        <v>0</v>
      </c>
      <c r="DC69" s="319">
        <f t="shared" si="80"/>
        <v>0</v>
      </c>
      <c r="DD69" s="319">
        <f t="shared" si="80"/>
        <v>0</v>
      </c>
      <c r="DE69" s="319">
        <f t="shared" si="80"/>
        <v>0</v>
      </c>
      <c r="DF69" s="319">
        <f t="shared" si="80"/>
        <v>0</v>
      </c>
      <c r="DG69" s="319">
        <f t="shared" si="80"/>
        <v>0</v>
      </c>
      <c r="DH69" s="319">
        <f t="shared" si="80"/>
        <v>0</v>
      </c>
      <c r="DI69" s="319">
        <f t="shared" si="80"/>
        <v>0</v>
      </c>
      <c r="DJ69" s="319">
        <f t="shared" si="80"/>
        <v>0</v>
      </c>
      <c r="DK69" s="319">
        <f t="shared" si="80"/>
        <v>0</v>
      </c>
      <c r="DL69" s="319">
        <f t="shared" si="80"/>
        <v>0</v>
      </c>
      <c r="DM69" s="319">
        <f t="shared" si="80"/>
        <v>0</v>
      </c>
      <c r="DN69" s="319">
        <f t="shared" si="80"/>
        <v>0</v>
      </c>
      <c r="DO69" s="319">
        <f t="shared" si="80"/>
        <v>0</v>
      </c>
      <c r="DP69" s="319">
        <f t="shared" si="80"/>
        <v>0</v>
      </c>
      <c r="DQ69" s="319">
        <f t="shared" si="80"/>
        <v>0</v>
      </c>
      <c r="DR69" s="319">
        <f t="shared" si="80"/>
        <v>0</v>
      </c>
      <c r="DS69" s="319">
        <f t="shared" si="80"/>
        <v>0</v>
      </c>
      <c r="DT69" s="319">
        <f t="shared" si="80"/>
        <v>0</v>
      </c>
      <c r="DU69" s="319">
        <f t="shared" si="80"/>
        <v>0</v>
      </c>
      <c r="DV69" s="319">
        <f t="shared" si="80"/>
        <v>0</v>
      </c>
      <c r="DW69" s="319">
        <f t="shared" si="80"/>
        <v>0</v>
      </c>
      <c r="DX69" s="319">
        <f t="shared" si="80"/>
        <v>0</v>
      </c>
      <c r="DY69" s="319">
        <f t="shared" si="80"/>
        <v>0</v>
      </c>
      <c r="DZ69" s="319">
        <f t="shared" si="80"/>
        <v>0</v>
      </c>
      <c r="EA69" s="319">
        <f t="shared" ref="EA69:FF69" si="81">SUM(EA59:EA68)</f>
        <v>0</v>
      </c>
      <c r="EB69" s="319">
        <f t="shared" si="81"/>
        <v>0</v>
      </c>
      <c r="EC69" s="319">
        <f t="shared" si="81"/>
        <v>0</v>
      </c>
      <c r="ED69" s="319">
        <f t="shared" si="81"/>
        <v>0</v>
      </c>
      <c r="EE69" s="319">
        <f t="shared" si="81"/>
        <v>0</v>
      </c>
      <c r="EF69" s="319">
        <f t="shared" si="81"/>
        <v>0</v>
      </c>
      <c r="EG69" s="319">
        <f t="shared" si="81"/>
        <v>0</v>
      </c>
      <c r="EH69" s="319">
        <f t="shared" si="81"/>
        <v>0</v>
      </c>
      <c r="EI69" s="319">
        <f t="shared" si="81"/>
        <v>0</v>
      </c>
      <c r="EJ69" s="319">
        <f t="shared" si="81"/>
        <v>0</v>
      </c>
      <c r="EK69" s="319">
        <f t="shared" si="81"/>
        <v>0</v>
      </c>
      <c r="EL69" s="319">
        <f t="shared" si="81"/>
        <v>0</v>
      </c>
      <c r="EM69" s="319">
        <f t="shared" si="81"/>
        <v>0</v>
      </c>
      <c r="EN69" s="319">
        <f t="shared" si="81"/>
        <v>0</v>
      </c>
      <c r="EO69" s="319">
        <f t="shared" si="81"/>
        <v>0</v>
      </c>
      <c r="EP69" s="319">
        <f t="shared" si="81"/>
        <v>0</v>
      </c>
      <c r="EQ69" s="319">
        <f t="shared" si="81"/>
        <v>0</v>
      </c>
      <c r="ER69" s="319">
        <f t="shared" si="81"/>
        <v>0</v>
      </c>
      <c r="ES69" s="319">
        <f t="shared" si="81"/>
        <v>0</v>
      </c>
      <c r="ET69" s="319">
        <f t="shared" si="81"/>
        <v>0</v>
      </c>
      <c r="EU69" s="319">
        <f t="shared" si="81"/>
        <v>0</v>
      </c>
      <c r="EV69" s="319">
        <f t="shared" si="81"/>
        <v>0</v>
      </c>
      <c r="EW69" s="319">
        <f t="shared" si="81"/>
        <v>0</v>
      </c>
      <c r="EX69" s="319">
        <f t="shared" si="81"/>
        <v>0</v>
      </c>
      <c r="EY69" s="319">
        <f t="shared" si="81"/>
        <v>0</v>
      </c>
      <c r="EZ69" s="319">
        <f t="shared" si="81"/>
        <v>0</v>
      </c>
      <c r="FA69" s="319">
        <f t="shared" si="81"/>
        <v>0</v>
      </c>
      <c r="FB69" s="319">
        <f t="shared" si="81"/>
        <v>0</v>
      </c>
      <c r="FC69" s="319">
        <f t="shared" si="81"/>
        <v>0</v>
      </c>
      <c r="FD69" s="319">
        <f t="shared" si="81"/>
        <v>0</v>
      </c>
      <c r="FE69" s="319">
        <f t="shared" si="81"/>
        <v>0</v>
      </c>
      <c r="FF69" s="319">
        <f t="shared" si="81"/>
        <v>0</v>
      </c>
      <c r="FG69" s="319">
        <f t="shared" ref="FG69:GD69" si="82">SUM(FG59:FG68)</f>
        <v>0</v>
      </c>
      <c r="FH69" s="319">
        <f t="shared" si="82"/>
        <v>0</v>
      </c>
      <c r="FI69" s="319">
        <f t="shared" si="82"/>
        <v>0</v>
      </c>
      <c r="FJ69" s="319">
        <f t="shared" si="82"/>
        <v>0</v>
      </c>
      <c r="FK69" s="319">
        <f t="shared" si="82"/>
        <v>0</v>
      </c>
      <c r="FL69" s="319">
        <f t="shared" si="82"/>
        <v>0</v>
      </c>
      <c r="FM69" s="319">
        <f t="shared" si="82"/>
        <v>0</v>
      </c>
      <c r="FN69" s="319">
        <f t="shared" si="82"/>
        <v>0</v>
      </c>
      <c r="FO69" s="319">
        <f t="shared" si="82"/>
        <v>0</v>
      </c>
      <c r="FP69" s="319">
        <f t="shared" si="82"/>
        <v>0</v>
      </c>
      <c r="FQ69" s="319">
        <f t="shared" si="82"/>
        <v>0</v>
      </c>
      <c r="FR69" s="319">
        <f t="shared" si="82"/>
        <v>0</v>
      </c>
      <c r="FS69" s="319">
        <f t="shared" si="82"/>
        <v>0</v>
      </c>
      <c r="FT69" s="319">
        <f t="shared" si="82"/>
        <v>0</v>
      </c>
      <c r="FU69" s="319">
        <f t="shared" si="82"/>
        <v>0</v>
      </c>
      <c r="FV69" s="319">
        <f t="shared" si="82"/>
        <v>0</v>
      </c>
      <c r="FW69" s="319">
        <f t="shared" si="82"/>
        <v>0</v>
      </c>
      <c r="FX69" s="319">
        <f t="shared" si="82"/>
        <v>0</v>
      </c>
      <c r="FY69" s="319">
        <f t="shared" si="82"/>
        <v>0</v>
      </c>
      <c r="FZ69" s="319">
        <f t="shared" si="82"/>
        <v>0</v>
      </c>
      <c r="GA69" s="319">
        <f t="shared" si="82"/>
        <v>0</v>
      </c>
      <c r="GB69" s="319">
        <f t="shared" si="82"/>
        <v>0</v>
      </c>
      <c r="GC69" s="319">
        <f t="shared" si="82"/>
        <v>0</v>
      </c>
      <c r="GD69" s="319">
        <f t="shared" si="82"/>
        <v>0</v>
      </c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  <c r="BLV69" s="25"/>
      <c r="BLW69" s="25"/>
      <c r="BLX69" s="25"/>
      <c r="BLY69" s="25"/>
      <c r="BLZ69" s="25"/>
      <c r="BMA69" s="25"/>
      <c r="BMB69" s="25"/>
      <c r="BMC69" s="25"/>
      <c r="BMD69" s="25"/>
      <c r="BME69" s="25"/>
      <c r="BMF69" s="25"/>
      <c r="BMG69" s="25"/>
      <c r="BMH69" s="25"/>
      <c r="BMI69" s="25"/>
      <c r="BMJ69" s="25"/>
      <c r="BMK69" s="25"/>
      <c r="BML69" s="25"/>
      <c r="BMM69" s="25"/>
      <c r="BMN69" s="25"/>
      <c r="BMO69" s="25"/>
      <c r="BMP69" s="25"/>
      <c r="BMQ69" s="25"/>
      <c r="BMR69" s="25"/>
      <c r="BMS69" s="25"/>
      <c r="BMT69" s="25"/>
      <c r="BMU69" s="25"/>
      <c r="BMV69" s="25"/>
      <c r="BMW69" s="25"/>
      <c r="BMX69" s="25"/>
      <c r="BMY69" s="25"/>
      <c r="BMZ69" s="25"/>
      <c r="BNA69" s="25"/>
      <c r="BNB69" s="25"/>
      <c r="BNC69" s="25"/>
      <c r="BND69" s="25"/>
      <c r="BNE69" s="25"/>
      <c r="BNF69" s="25"/>
      <c r="BNG69" s="25"/>
      <c r="BNH69" s="25"/>
      <c r="BNI69" s="25"/>
      <c r="BNJ69" s="25"/>
      <c r="BNK69" s="25"/>
      <c r="BNL69" s="25"/>
      <c r="BNM69" s="25"/>
      <c r="BNN69" s="25"/>
      <c r="BNO69" s="25"/>
      <c r="BNP69" s="25"/>
      <c r="BNQ69" s="25"/>
      <c r="BNR69" s="25"/>
      <c r="BNS69" s="25"/>
      <c r="BNT69" s="25"/>
      <c r="BNU69" s="25"/>
      <c r="BNV69" s="25"/>
      <c r="BNW69" s="25"/>
      <c r="BNX69" s="25"/>
      <c r="BNY69" s="25"/>
      <c r="BNZ69" s="25"/>
      <c r="BOA69" s="25"/>
      <c r="BOB69" s="25"/>
      <c r="BOC69" s="25"/>
      <c r="BOD69" s="25"/>
      <c r="BOE69" s="25"/>
      <c r="BOF69" s="25"/>
      <c r="BOG69" s="25"/>
      <c r="BOH69" s="25"/>
      <c r="BOI69" s="25"/>
      <c r="BOJ69" s="25"/>
      <c r="BOK69" s="25"/>
      <c r="BOL69" s="25"/>
      <c r="BOM69" s="25"/>
      <c r="BON69" s="25"/>
      <c r="BOO69" s="25"/>
      <c r="BOP69" s="25"/>
      <c r="BOQ69" s="25"/>
      <c r="BOR69" s="25"/>
      <c r="BOS69" s="25"/>
      <c r="BOT69" s="25"/>
      <c r="BOU69" s="25"/>
      <c r="BOV69" s="25"/>
      <c r="BOW69" s="25"/>
      <c r="BOX69" s="25"/>
      <c r="BOY69" s="25"/>
      <c r="BOZ69" s="25"/>
      <c r="BPA69" s="25"/>
      <c r="BPB69" s="25"/>
      <c r="BPC69" s="25"/>
      <c r="BPD69" s="25"/>
      <c r="BPE69" s="25"/>
      <c r="BPF69" s="25"/>
      <c r="BPG69" s="25"/>
      <c r="BPH69" s="25"/>
      <c r="BPI69" s="25"/>
      <c r="BPJ69" s="25"/>
      <c r="BPK69" s="25"/>
      <c r="BPL69" s="25"/>
      <c r="BPM69" s="25"/>
      <c r="BPN69" s="25"/>
      <c r="BPO69" s="25"/>
      <c r="BPP69" s="25"/>
      <c r="BPQ69" s="25"/>
      <c r="BPR69" s="25"/>
      <c r="BPS69" s="25"/>
      <c r="BPT69" s="25"/>
      <c r="BPU69" s="25"/>
      <c r="BPV69" s="25"/>
      <c r="BPW69" s="25"/>
      <c r="BPX69" s="25"/>
      <c r="BPY69" s="25"/>
      <c r="BPZ69" s="25"/>
      <c r="BQA69" s="25"/>
      <c r="BQB69" s="25"/>
      <c r="BQC69" s="25"/>
      <c r="BQD69" s="25"/>
      <c r="BQE69" s="25"/>
      <c r="BQF69" s="25"/>
      <c r="BQG69" s="25"/>
      <c r="BQH69" s="25"/>
      <c r="BQI69" s="25"/>
      <c r="BQJ69" s="25"/>
      <c r="BQK69" s="25"/>
      <c r="BQL69" s="25"/>
      <c r="BQM69" s="25"/>
      <c r="BQN69" s="25"/>
      <c r="BQO69" s="25"/>
      <c r="BQP69" s="25"/>
      <c r="BQQ69" s="25"/>
      <c r="BQR69" s="25"/>
      <c r="BQS69" s="25"/>
      <c r="BQT69" s="25"/>
      <c r="BQU69" s="25"/>
      <c r="BQV69" s="25"/>
      <c r="BQW69" s="25"/>
      <c r="BQX69" s="25"/>
      <c r="BQY69" s="25"/>
      <c r="BQZ69" s="25"/>
      <c r="BRA69" s="25"/>
      <c r="BRB69" s="25"/>
      <c r="BRC69" s="25"/>
      <c r="BRD69" s="25"/>
      <c r="BRE69" s="25"/>
      <c r="BRF69" s="25"/>
      <c r="BRG69" s="25"/>
      <c r="BRH69" s="25"/>
      <c r="BRI69" s="25"/>
      <c r="BRJ69" s="25"/>
      <c r="BRK69" s="25"/>
      <c r="BRL69" s="25"/>
      <c r="BRM69" s="25"/>
      <c r="BRN69" s="25"/>
      <c r="BRO69" s="25"/>
      <c r="BRP69" s="25"/>
      <c r="BRQ69" s="25"/>
      <c r="BRR69" s="25"/>
      <c r="BRS69" s="25"/>
      <c r="BRT69" s="25"/>
      <c r="BRU69" s="25"/>
      <c r="BRV69" s="25"/>
      <c r="BRW69" s="25"/>
      <c r="BRX69" s="25"/>
      <c r="BRY69" s="25"/>
      <c r="BRZ69" s="25"/>
      <c r="BSA69" s="25"/>
      <c r="BSB69" s="25"/>
      <c r="BSC69" s="25"/>
      <c r="BSD69" s="25"/>
      <c r="BSE69" s="25"/>
      <c r="BSF69" s="25"/>
      <c r="BSG69" s="25"/>
      <c r="BSH69" s="25"/>
      <c r="BSI69" s="25"/>
      <c r="BSJ69" s="25"/>
      <c r="BSK69" s="25"/>
      <c r="BSL69" s="25"/>
      <c r="BSM69" s="25"/>
      <c r="BSN69" s="25"/>
      <c r="BSO69" s="25"/>
      <c r="BSP69" s="25"/>
      <c r="BSQ69" s="25"/>
      <c r="BSR69" s="25"/>
      <c r="BSS69" s="25"/>
      <c r="BST69" s="25"/>
      <c r="BSU69" s="25"/>
      <c r="BSV69" s="25"/>
      <c r="BSW69" s="25"/>
      <c r="BSX69" s="25"/>
      <c r="BSY69" s="25"/>
      <c r="BSZ69" s="25"/>
      <c r="BTA69" s="25"/>
      <c r="BTB69" s="25"/>
      <c r="BTC69" s="25"/>
      <c r="BTD69" s="25"/>
      <c r="BTE69" s="25"/>
      <c r="BTF69" s="25"/>
      <c r="BTG69" s="25"/>
      <c r="BTH69" s="25"/>
      <c r="BTI69" s="25"/>
      <c r="BTJ69" s="25"/>
      <c r="BTK69" s="25"/>
      <c r="BTL69" s="25"/>
      <c r="BTM69" s="25"/>
      <c r="BTN69" s="25"/>
      <c r="BTO69" s="25"/>
      <c r="BTP69" s="25"/>
      <c r="BTQ69" s="25"/>
      <c r="BTR69" s="25"/>
      <c r="BTS69" s="25"/>
      <c r="BTT69" s="25"/>
      <c r="BTU69" s="25"/>
      <c r="BTV69" s="25"/>
      <c r="BTW69" s="25"/>
      <c r="BTX69" s="25"/>
      <c r="BTY69" s="25"/>
      <c r="BTZ69" s="25"/>
      <c r="BUA69" s="25"/>
      <c r="BUB69" s="25"/>
      <c r="BUC69" s="25"/>
      <c r="BUD69" s="25"/>
      <c r="BUE69" s="25"/>
      <c r="BUF69" s="25"/>
      <c r="BUG69" s="25"/>
      <c r="BUH69" s="25"/>
      <c r="BUI69" s="25"/>
      <c r="BUJ69" s="25"/>
      <c r="BUK69" s="25"/>
      <c r="BUL69" s="25"/>
      <c r="BUM69" s="25"/>
      <c r="BUN69" s="25"/>
      <c r="BUO69" s="25"/>
      <c r="BUP69" s="25"/>
      <c r="BUQ69" s="25"/>
      <c r="BUR69" s="25"/>
      <c r="BUS69" s="25"/>
      <c r="BUT69" s="25"/>
      <c r="BUU69" s="25"/>
      <c r="BUV69" s="25"/>
      <c r="BUW69" s="25"/>
      <c r="BUX69" s="25"/>
      <c r="BUY69" s="25"/>
      <c r="BUZ69" s="25"/>
      <c r="BVA69" s="25"/>
      <c r="BVB69" s="25"/>
      <c r="BVC69" s="25"/>
      <c r="BVD69" s="25"/>
      <c r="BVE69" s="25"/>
      <c r="BVF69" s="25"/>
      <c r="BVG69" s="25"/>
      <c r="BVH69" s="25"/>
      <c r="BVI69" s="25"/>
      <c r="BVJ69" s="25"/>
      <c r="BVK69" s="25"/>
      <c r="BVL69" s="25"/>
      <c r="BVM69" s="25"/>
      <c r="BVN69" s="25"/>
      <c r="BVO69" s="25"/>
      <c r="BVP69" s="25"/>
      <c r="BVQ69" s="25"/>
      <c r="BVR69" s="25"/>
      <c r="BVS69" s="25"/>
      <c r="BVT69" s="25"/>
      <c r="BVU69" s="25"/>
      <c r="BVV69" s="25"/>
      <c r="BVW69" s="25"/>
      <c r="BVX69" s="25"/>
      <c r="BVY69" s="25"/>
      <c r="BVZ69" s="25"/>
      <c r="BWA69" s="25"/>
      <c r="BWB69" s="25"/>
      <c r="BWC69" s="25"/>
      <c r="BWD69" s="25"/>
      <c r="BWE69" s="25"/>
      <c r="BWF69" s="25"/>
      <c r="BWG69" s="25"/>
      <c r="BWH69" s="25"/>
      <c r="BWI69" s="25"/>
      <c r="BWJ69" s="25"/>
      <c r="BWK69" s="25"/>
      <c r="BWL69" s="25"/>
      <c r="BWM69" s="25"/>
      <c r="BWN69" s="25"/>
      <c r="BWO69" s="25"/>
      <c r="BWP69" s="25"/>
      <c r="BWQ69" s="25"/>
      <c r="BWR69" s="25"/>
      <c r="BWS69" s="25"/>
      <c r="BWT69" s="25"/>
      <c r="BWU69" s="25"/>
      <c r="BWV69" s="25"/>
      <c r="BWW69" s="25"/>
      <c r="BWX69" s="25"/>
      <c r="BWY69" s="25"/>
      <c r="BWZ69" s="25"/>
      <c r="BXA69" s="25"/>
      <c r="BXB69" s="25"/>
      <c r="BXC69" s="25"/>
      <c r="BXD69" s="25"/>
      <c r="BXE69" s="25"/>
      <c r="BXF69" s="25"/>
      <c r="BXG69" s="25"/>
      <c r="BXH69" s="25"/>
      <c r="BXI69" s="25"/>
      <c r="BXJ69" s="25"/>
      <c r="BXK69" s="25"/>
      <c r="BXL69" s="25"/>
      <c r="BXM69" s="25"/>
      <c r="BXN69" s="25"/>
      <c r="BXO69" s="25"/>
      <c r="BXP69" s="25"/>
      <c r="BXQ69" s="25"/>
      <c r="BXR69" s="25"/>
      <c r="BXS69" s="25"/>
      <c r="BXT69" s="25"/>
      <c r="BXU69" s="25"/>
      <c r="BXV69" s="25"/>
      <c r="BXW69" s="25"/>
      <c r="BXX69" s="25"/>
      <c r="BXY69" s="25"/>
      <c r="BXZ69" s="25"/>
      <c r="BYA69" s="25"/>
      <c r="BYB69" s="25"/>
      <c r="BYC69" s="25"/>
      <c r="BYD69" s="25"/>
      <c r="BYE69" s="25"/>
      <c r="BYF69" s="25"/>
      <c r="BYG69" s="25"/>
      <c r="BYH69" s="25"/>
      <c r="BYI69" s="25"/>
      <c r="BYJ69" s="25"/>
      <c r="BYK69" s="25"/>
      <c r="BYL69" s="25"/>
      <c r="BYM69" s="25"/>
      <c r="BYN69" s="25"/>
      <c r="BYO69" s="25"/>
      <c r="BYP69" s="25"/>
      <c r="BYQ69" s="25"/>
      <c r="BYR69" s="25"/>
      <c r="BYS69" s="25"/>
      <c r="BYT69" s="25"/>
      <c r="BYU69" s="25"/>
      <c r="BYV69" s="25"/>
      <c r="BYW69" s="25"/>
      <c r="BYX69" s="25"/>
      <c r="BYY69" s="25"/>
      <c r="BYZ69" s="25"/>
      <c r="BZA69" s="25"/>
      <c r="BZB69" s="25"/>
      <c r="BZC69" s="25"/>
      <c r="BZD69" s="25"/>
      <c r="BZE69" s="25"/>
      <c r="BZF69" s="25"/>
      <c r="BZG69" s="25"/>
      <c r="BZH69" s="25"/>
      <c r="BZI69" s="25"/>
      <c r="BZJ69" s="25"/>
      <c r="BZK69" s="25"/>
      <c r="BZL69" s="25"/>
      <c r="BZM69" s="25"/>
      <c r="BZN69" s="25"/>
      <c r="BZO69" s="25"/>
      <c r="BZP69" s="25"/>
      <c r="BZQ69" s="25"/>
      <c r="BZR69" s="25"/>
      <c r="BZS69" s="25"/>
      <c r="BZT69" s="25"/>
      <c r="BZU69" s="25"/>
      <c r="BZV69" s="25"/>
      <c r="BZW69" s="25"/>
      <c r="BZX69" s="25"/>
      <c r="BZY69" s="25"/>
      <c r="BZZ69" s="25"/>
      <c r="CAA69" s="25"/>
      <c r="CAB69" s="25"/>
      <c r="CAC69" s="25"/>
      <c r="CAD69" s="25"/>
      <c r="CAE69" s="25"/>
      <c r="CAF69" s="25"/>
      <c r="CAG69" s="25"/>
      <c r="CAH69" s="25"/>
      <c r="CAI69" s="25"/>
      <c r="CAJ69" s="25"/>
      <c r="CAK69" s="25"/>
      <c r="CAL69" s="25"/>
      <c r="CAM69" s="25"/>
      <c r="CAN69" s="25"/>
      <c r="CAO69" s="25"/>
      <c r="CAP69" s="25"/>
      <c r="CAQ69" s="25"/>
      <c r="CAR69" s="25"/>
      <c r="CAS69" s="25"/>
      <c r="CAT69" s="25"/>
      <c r="CAU69" s="25"/>
      <c r="CAV69" s="25"/>
      <c r="CAW69" s="25"/>
      <c r="CAX69" s="25"/>
      <c r="CAY69" s="25"/>
      <c r="CAZ69" s="25"/>
      <c r="CBA69" s="25"/>
      <c r="CBB69" s="25"/>
      <c r="CBC69" s="25"/>
      <c r="CBD69" s="25"/>
      <c r="CBE69" s="25"/>
      <c r="CBF69" s="25"/>
      <c r="CBG69" s="25"/>
      <c r="CBH69" s="25"/>
      <c r="CBI69" s="25"/>
      <c r="CBJ69" s="25"/>
      <c r="CBK69" s="25"/>
      <c r="CBL69" s="25"/>
      <c r="CBM69" s="25"/>
      <c r="CBN69" s="25"/>
      <c r="CBO69" s="25"/>
      <c r="CBP69" s="25"/>
      <c r="CBQ69" s="25"/>
      <c r="CBR69" s="25"/>
      <c r="CBS69" s="25"/>
      <c r="CBT69" s="25"/>
      <c r="CBU69" s="25"/>
      <c r="CBV69" s="25"/>
      <c r="CBW69" s="25"/>
      <c r="CBX69" s="25"/>
      <c r="CBY69" s="25"/>
      <c r="CBZ69" s="25"/>
      <c r="CCA69" s="25"/>
      <c r="CCB69" s="25"/>
      <c r="CCC69" s="25"/>
      <c r="CCD69" s="25"/>
      <c r="CCE69" s="25"/>
      <c r="CCF69" s="25"/>
      <c r="CCG69" s="25"/>
      <c r="CCH69" s="25"/>
      <c r="CCI69" s="25"/>
      <c r="CCJ69" s="25"/>
      <c r="CCK69" s="25"/>
      <c r="CCL69" s="25"/>
      <c r="CCM69" s="25"/>
      <c r="CCN69" s="25"/>
      <c r="CCO69" s="25"/>
      <c r="CCP69" s="25"/>
      <c r="CCQ69" s="25"/>
      <c r="CCR69" s="25"/>
      <c r="CCS69" s="25"/>
      <c r="CCT69" s="25"/>
      <c r="CCU69" s="25"/>
      <c r="CCV69" s="25"/>
      <c r="CCW69" s="25"/>
      <c r="CCX69" s="25"/>
      <c r="CCY69" s="25"/>
      <c r="CCZ69" s="25"/>
      <c r="CDA69" s="25"/>
      <c r="CDB69" s="25"/>
      <c r="CDC69" s="25"/>
      <c r="CDD69" s="25"/>
      <c r="CDE69" s="25"/>
      <c r="CDF69" s="25"/>
      <c r="CDG69" s="25"/>
      <c r="CDH69" s="25"/>
      <c r="CDI69" s="25"/>
      <c r="CDJ69" s="25"/>
      <c r="CDK69" s="25"/>
      <c r="CDL69" s="25"/>
      <c r="CDM69" s="25"/>
      <c r="CDN69" s="25"/>
      <c r="CDO69" s="25"/>
      <c r="CDP69" s="25"/>
      <c r="CDQ69" s="25"/>
      <c r="CDR69" s="25"/>
      <c r="CDS69" s="25"/>
      <c r="CDT69" s="25"/>
      <c r="CDU69" s="25"/>
      <c r="CDV69" s="25"/>
      <c r="CDW69" s="25"/>
      <c r="CDX69" s="25"/>
      <c r="CDY69" s="25"/>
      <c r="CDZ69" s="25"/>
      <c r="CEA69" s="25"/>
      <c r="CEB69" s="25"/>
      <c r="CEC69" s="25"/>
      <c r="CED69" s="25"/>
      <c r="CEE69" s="25"/>
      <c r="CEF69" s="25"/>
      <c r="CEG69" s="25"/>
      <c r="CEH69" s="25"/>
      <c r="CEI69" s="25"/>
      <c r="CEJ69" s="25"/>
      <c r="CEK69" s="25"/>
      <c r="CEL69" s="25"/>
      <c r="CEM69" s="25"/>
      <c r="CEN69" s="25"/>
      <c r="CEO69" s="25"/>
      <c r="CEP69" s="25"/>
      <c r="CEQ69" s="25"/>
      <c r="CER69" s="25"/>
      <c r="CES69" s="25"/>
      <c r="CET69" s="25"/>
      <c r="CEU69" s="25"/>
      <c r="CEV69" s="25"/>
      <c r="CEW69" s="25"/>
      <c r="CEX69" s="25"/>
      <c r="CEY69" s="25"/>
      <c r="CEZ69" s="25"/>
      <c r="CFA69" s="25"/>
      <c r="CFB69" s="25"/>
      <c r="CFC69" s="25"/>
      <c r="CFD69" s="25"/>
      <c r="CFE69" s="25"/>
      <c r="CFF69" s="25"/>
      <c r="CFG69" s="25"/>
      <c r="CFH69" s="25"/>
      <c r="CFI69" s="25"/>
      <c r="CFJ69" s="25"/>
      <c r="CFK69" s="25"/>
      <c r="CFL69" s="25"/>
      <c r="CFM69" s="25"/>
      <c r="CFN69" s="25"/>
      <c r="CFO69" s="25"/>
      <c r="CFP69" s="25"/>
      <c r="CFQ69" s="25"/>
      <c r="CFR69" s="25"/>
      <c r="CFS69" s="25"/>
      <c r="CFT69" s="25"/>
      <c r="CFU69" s="25"/>
      <c r="CFV69" s="25"/>
      <c r="CFW69" s="25"/>
      <c r="CFX69" s="25"/>
      <c r="CFY69" s="25"/>
      <c r="CFZ69" s="25"/>
      <c r="CGA69" s="25"/>
      <c r="CGB69" s="25"/>
      <c r="CGC69" s="25"/>
      <c r="CGD69" s="25"/>
      <c r="CGE69" s="25"/>
      <c r="CGF69" s="25"/>
      <c r="CGG69" s="25"/>
      <c r="CGH69" s="25"/>
      <c r="CGI69" s="25"/>
      <c r="CGJ69" s="25"/>
      <c r="CGK69" s="25"/>
      <c r="CGL69" s="25"/>
      <c r="CGM69" s="25"/>
      <c r="CGN69" s="25"/>
      <c r="CGO69" s="25"/>
      <c r="CGP69" s="25"/>
      <c r="CGQ69" s="25"/>
      <c r="CGR69" s="25"/>
      <c r="CGS69" s="25"/>
      <c r="CGT69" s="25"/>
      <c r="CGU69" s="25"/>
      <c r="CGV69" s="25"/>
      <c r="CGW69" s="25"/>
      <c r="CGX69" s="25"/>
      <c r="CGY69" s="25"/>
      <c r="CGZ69" s="25"/>
      <c r="CHA69" s="25"/>
      <c r="CHB69" s="25"/>
      <c r="CHC69" s="25"/>
      <c r="CHD69" s="25"/>
      <c r="CHE69" s="25"/>
      <c r="CHF69" s="25"/>
      <c r="CHG69" s="25"/>
      <c r="CHH69" s="25"/>
      <c r="CHI69" s="25"/>
      <c r="CHJ69" s="25"/>
      <c r="CHK69" s="25"/>
      <c r="CHL69" s="25"/>
      <c r="CHM69" s="25"/>
      <c r="CHN69" s="25"/>
      <c r="CHO69" s="25"/>
      <c r="CHP69" s="25"/>
      <c r="CHQ69" s="25"/>
      <c r="CHR69" s="25"/>
      <c r="CHS69" s="25"/>
      <c r="CHT69" s="25"/>
      <c r="CHU69" s="25"/>
      <c r="CHV69" s="25"/>
      <c r="CHW69" s="25"/>
      <c r="CHX69" s="25"/>
      <c r="CHY69" s="25"/>
      <c r="CHZ69" s="25"/>
      <c r="CIA69" s="25"/>
      <c r="CIB69" s="25"/>
      <c r="CIC69" s="25"/>
      <c r="CID69" s="25"/>
      <c r="CIE69" s="25"/>
      <c r="CIF69" s="25"/>
      <c r="CIG69" s="25"/>
      <c r="CIH69" s="25"/>
      <c r="CII69" s="25"/>
      <c r="CIJ69" s="25"/>
      <c r="CIK69" s="25"/>
      <c r="CIL69" s="25"/>
      <c r="CIM69" s="25"/>
      <c r="CIN69" s="25"/>
      <c r="CIO69" s="25"/>
      <c r="CIP69" s="25"/>
      <c r="CIQ69" s="25"/>
      <c r="CIR69" s="25"/>
      <c r="CIS69" s="25"/>
      <c r="CIT69" s="25"/>
      <c r="CIU69" s="25"/>
      <c r="CIV69" s="25"/>
      <c r="CIW69" s="25"/>
      <c r="CIX69" s="25"/>
      <c r="CIY69" s="25"/>
      <c r="CIZ69" s="25"/>
      <c r="CJA69" s="25"/>
      <c r="CJB69" s="25"/>
      <c r="CJC69" s="25"/>
      <c r="CJD69" s="25"/>
      <c r="CJE69" s="25"/>
      <c r="CJF69" s="25"/>
      <c r="CJG69" s="25"/>
      <c r="CJH69" s="25"/>
      <c r="CJI69" s="25"/>
      <c r="CJJ69" s="25"/>
      <c r="CJK69" s="25"/>
      <c r="CJL69" s="25"/>
      <c r="CJM69" s="25"/>
      <c r="CJN69" s="25"/>
      <c r="CJO69" s="25"/>
      <c r="CJP69" s="25"/>
      <c r="CJQ69" s="25"/>
      <c r="CJR69" s="25"/>
      <c r="CJS69" s="25"/>
      <c r="CJT69" s="25"/>
      <c r="CJU69" s="25"/>
      <c r="CJV69" s="25"/>
      <c r="CJW69" s="25"/>
      <c r="CJX69" s="25"/>
      <c r="CJY69" s="25"/>
      <c r="CJZ69" s="25"/>
      <c r="CKA69" s="25"/>
      <c r="CKB69" s="25"/>
      <c r="CKC69" s="25"/>
      <c r="CKD69" s="25"/>
      <c r="CKE69" s="25"/>
      <c r="CKF69" s="25"/>
      <c r="CKG69" s="25"/>
      <c r="CKH69" s="25"/>
      <c r="CKI69" s="25"/>
      <c r="CKJ69" s="25"/>
      <c r="CKK69" s="25"/>
      <c r="CKL69" s="25"/>
      <c r="CKM69" s="25"/>
      <c r="CKN69" s="25"/>
      <c r="CKO69" s="25"/>
      <c r="CKP69" s="25"/>
      <c r="CKQ69" s="25"/>
      <c r="CKR69" s="25"/>
      <c r="CKS69" s="25"/>
      <c r="CKT69" s="25"/>
      <c r="CKU69" s="25"/>
      <c r="CKV69" s="25"/>
      <c r="CKW69" s="25"/>
      <c r="CKX69" s="25"/>
      <c r="CKY69" s="25"/>
      <c r="CKZ69" s="25"/>
      <c r="CLA69" s="25"/>
      <c r="CLB69" s="25"/>
      <c r="CLC69" s="25"/>
      <c r="CLD69" s="25"/>
      <c r="CLE69" s="25"/>
      <c r="CLF69" s="25"/>
      <c r="CLG69" s="25"/>
      <c r="CLH69" s="25"/>
      <c r="CLI69" s="25"/>
      <c r="CLJ69" s="25"/>
      <c r="CLK69" s="25"/>
      <c r="CLL69" s="25"/>
      <c r="CLM69" s="25"/>
      <c r="CLN69" s="25"/>
      <c r="CLO69" s="25"/>
      <c r="CLP69" s="25"/>
      <c r="CLQ69" s="25"/>
      <c r="CLR69" s="25"/>
      <c r="CLS69" s="25"/>
      <c r="CLT69" s="25"/>
      <c r="CLU69" s="25"/>
      <c r="CLV69" s="25"/>
      <c r="CLW69" s="25"/>
      <c r="CLX69" s="25"/>
      <c r="CLY69" s="25"/>
      <c r="CLZ69" s="25"/>
      <c r="CMA69" s="25"/>
      <c r="CMB69" s="25"/>
      <c r="CMC69" s="25"/>
      <c r="CMD69" s="25"/>
      <c r="CME69" s="25"/>
      <c r="CMF69" s="25"/>
      <c r="CMG69" s="25"/>
      <c r="CMH69" s="25"/>
      <c r="CMI69" s="25"/>
      <c r="CMJ69" s="25"/>
      <c r="CMK69" s="25"/>
      <c r="CML69" s="25"/>
      <c r="CMM69" s="25"/>
      <c r="CMN69" s="25"/>
      <c r="CMO69" s="25"/>
      <c r="CMP69" s="25"/>
      <c r="CMQ69" s="25"/>
      <c r="CMR69" s="25"/>
      <c r="CMS69" s="25"/>
      <c r="CMT69" s="25"/>
      <c r="CMU69" s="25"/>
      <c r="CMV69" s="25"/>
      <c r="CMW69" s="25"/>
      <c r="CMX69" s="25"/>
      <c r="CMY69" s="25"/>
      <c r="CMZ69" s="25"/>
      <c r="CNA69" s="25"/>
      <c r="CNB69" s="25"/>
      <c r="CNC69" s="25"/>
      <c r="CND69" s="25"/>
      <c r="CNE69" s="25"/>
      <c r="CNF69" s="25"/>
      <c r="CNG69" s="25"/>
      <c r="CNH69" s="25"/>
      <c r="CNI69" s="25"/>
      <c r="CNJ69" s="25"/>
      <c r="CNK69" s="25"/>
      <c r="CNL69" s="25"/>
      <c r="CNM69" s="25"/>
      <c r="CNN69" s="25"/>
      <c r="CNO69" s="25"/>
      <c r="CNP69" s="25"/>
      <c r="CNQ69" s="25"/>
      <c r="CNR69" s="25"/>
      <c r="CNS69" s="25"/>
      <c r="CNT69" s="25"/>
      <c r="CNU69" s="25"/>
      <c r="CNV69" s="25"/>
      <c r="CNW69" s="25"/>
      <c r="CNX69" s="25"/>
      <c r="CNY69" s="25"/>
      <c r="CNZ69" s="25"/>
      <c r="COA69" s="25"/>
      <c r="COB69" s="25"/>
      <c r="COC69" s="25"/>
      <c r="COD69" s="25"/>
      <c r="COE69" s="25"/>
      <c r="COF69" s="25"/>
      <c r="COG69" s="25"/>
      <c r="COH69" s="25"/>
      <c r="COI69" s="25"/>
      <c r="COJ69" s="25"/>
      <c r="COK69" s="25"/>
      <c r="COL69" s="25"/>
      <c r="COM69" s="25"/>
      <c r="CON69" s="25"/>
      <c r="COO69" s="25"/>
      <c r="COP69" s="25"/>
      <c r="COQ69" s="25"/>
      <c r="COR69" s="25"/>
      <c r="COS69" s="25"/>
      <c r="COT69" s="25"/>
      <c r="COU69" s="25"/>
      <c r="COV69" s="25"/>
      <c r="COW69" s="25"/>
      <c r="COX69" s="25"/>
      <c r="COY69" s="25"/>
      <c r="COZ69" s="25"/>
      <c r="CPA69" s="25"/>
      <c r="CPB69" s="25"/>
      <c r="CPC69" s="25"/>
      <c r="CPD69" s="25"/>
      <c r="CPE69" s="25"/>
      <c r="CPF69" s="25"/>
      <c r="CPG69" s="25"/>
      <c r="CPH69" s="25"/>
      <c r="CPI69" s="25"/>
      <c r="CPJ69" s="25"/>
      <c r="CPK69" s="25"/>
      <c r="CPL69" s="25"/>
      <c r="CPM69" s="25"/>
      <c r="CPN69" s="25"/>
      <c r="CPO69" s="25"/>
      <c r="CPP69" s="25"/>
      <c r="CPQ69" s="25"/>
      <c r="CPR69" s="25"/>
      <c r="CPS69" s="25"/>
      <c r="CPT69" s="25"/>
      <c r="CPU69" s="25"/>
      <c r="CPV69" s="25"/>
      <c r="CPW69" s="25"/>
      <c r="CPX69" s="25"/>
      <c r="CPY69" s="25"/>
      <c r="CPZ69" s="25"/>
      <c r="CQA69" s="25"/>
      <c r="CQB69" s="25"/>
      <c r="CQC69" s="25"/>
      <c r="CQD69" s="25"/>
      <c r="CQE69" s="25"/>
      <c r="CQF69" s="25"/>
      <c r="CQG69" s="25"/>
      <c r="CQH69" s="25"/>
      <c r="CQI69" s="25"/>
      <c r="CQJ69" s="25"/>
      <c r="CQK69" s="25"/>
      <c r="CQL69" s="25"/>
      <c r="CQM69" s="25"/>
      <c r="CQN69" s="25"/>
      <c r="CQO69" s="25"/>
      <c r="CQP69" s="25"/>
      <c r="CQQ69" s="25"/>
      <c r="CQR69" s="25"/>
      <c r="CQS69" s="25"/>
      <c r="CQT69" s="25"/>
      <c r="CQU69" s="25"/>
      <c r="CQV69" s="25"/>
      <c r="CQW69" s="25"/>
      <c r="CQX69" s="25"/>
      <c r="CQY69" s="25"/>
      <c r="CQZ69" s="25"/>
      <c r="CRA69" s="25"/>
      <c r="CRB69" s="25"/>
      <c r="CRC69" s="25"/>
      <c r="CRD69" s="25"/>
      <c r="CRE69" s="25"/>
      <c r="CRF69" s="25"/>
      <c r="CRG69" s="25"/>
      <c r="CRH69" s="25"/>
      <c r="CRI69" s="25"/>
      <c r="CRJ69" s="25"/>
      <c r="CRK69" s="25"/>
      <c r="CRL69" s="25"/>
      <c r="CRM69" s="25"/>
      <c r="CRN69" s="25"/>
      <c r="CRO69" s="25"/>
      <c r="CRP69" s="25"/>
      <c r="CRQ69" s="25"/>
      <c r="CRR69" s="25"/>
      <c r="CRS69" s="25"/>
      <c r="CRT69" s="25"/>
      <c r="CRU69" s="25"/>
      <c r="CRV69" s="25"/>
      <c r="CRW69" s="25"/>
      <c r="CRX69" s="25"/>
      <c r="CRY69" s="25"/>
      <c r="CRZ69" s="25"/>
      <c r="CSA69" s="25"/>
      <c r="CSB69" s="25"/>
      <c r="CSC69" s="25"/>
      <c r="CSD69" s="25"/>
      <c r="CSE69" s="25"/>
      <c r="CSF69" s="25"/>
      <c r="CSG69" s="25"/>
      <c r="CSH69" s="25"/>
      <c r="CSI69" s="25"/>
      <c r="CSJ69" s="25"/>
      <c r="CSK69" s="25"/>
      <c r="CSL69" s="25"/>
      <c r="CSM69" s="25"/>
      <c r="CSN69" s="25"/>
      <c r="CSO69" s="25"/>
      <c r="CSP69" s="25"/>
      <c r="CSQ69" s="25"/>
      <c r="CSR69" s="25"/>
      <c r="CSS69" s="25"/>
      <c r="CST69" s="25"/>
      <c r="CSU69" s="25"/>
      <c r="CSV69" s="25"/>
      <c r="CSW69" s="25"/>
      <c r="CSX69" s="25"/>
      <c r="CSY69" s="25"/>
      <c r="CSZ69" s="25"/>
      <c r="CTA69" s="25"/>
      <c r="CTB69" s="25"/>
      <c r="CTC69" s="25"/>
      <c r="CTD69" s="25"/>
      <c r="CTE69" s="25"/>
      <c r="CTF69" s="25"/>
      <c r="CTG69" s="25"/>
      <c r="CTH69" s="25"/>
      <c r="CTI69" s="25"/>
      <c r="CTJ69" s="25"/>
      <c r="CTK69" s="25"/>
      <c r="CTL69" s="25"/>
      <c r="CTM69" s="25"/>
      <c r="CTN69" s="25"/>
      <c r="CTO69" s="25"/>
      <c r="CTP69" s="25"/>
      <c r="CTQ69" s="25"/>
      <c r="CTR69" s="25"/>
      <c r="CTS69" s="25"/>
      <c r="CTT69" s="25"/>
      <c r="CTU69" s="25"/>
      <c r="CTV69" s="25"/>
      <c r="CTW69" s="25"/>
      <c r="CTX69" s="25"/>
      <c r="CTY69" s="25"/>
      <c r="CTZ69" s="25"/>
      <c r="CUA69" s="25"/>
      <c r="CUB69" s="25"/>
      <c r="CUC69" s="25"/>
      <c r="CUD69" s="25"/>
      <c r="CUE69" s="25"/>
      <c r="CUF69" s="25"/>
      <c r="CUG69" s="25"/>
      <c r="CUH69" s="25"/>
      <c r="CUI69" s="25"/>
      <c r="CUJ69" s="25"/>
      <c r="CUK69" s="25"/>
      <c r="CUL69" s="25"/>
      <c r="CUM69" s="25"/>
      <c r="CUN69" s="25"/>
      <c r="CUO69" s="25"/>
      <c r="CUP69" s="25"/>
      <c r="CUQ69" s="25"/>
      <c r="CUR69" s="25"/>
      <c r="CUS69" s="25"/>
      <c r="CUT69" s="25"/>
      <c r="CUU69" s="25"/>
      <c r="CUV69" s="25"/>
      <c r="CUW69" s="25"/>
      <c r="CUX69" s="25"/>
      <c r="CUY69" s="25"/>
      <c r="CUZ69" s="25"/>
      <c r="CVA69" s="25"/>
      <c r="CVB69" s="25"/>
      <c r="CVC69" s="25"/>
      <c r="CVD69" s="25"/>
      <c r="CVE69" s="25"/>
      <c r="CVF69" s="25"/>
      <c r="CVG69" s="25"/>
      <c r="CVH69" s="25"/>
      <c r="CVI69" s="25"/>
      <c r="CVJ69" s="25"/>
      <c r="CVK69" s="25"/>
      <c r="CVL69" s="25"/>
      <c r="CVM69" s="25"/>
      <c r="CVN69" s="25"/>
      <c r="CVO69" s="25"/>
      <c r="CVP69" s="25"/>
      <c r="CVQ69" s="25"/>
      <c r="CVR69" s="25"/>
      <c r="CVS69" s="25"/>
      <c r="CVT69" s="25"/>
      <c r="CVU69" s="25"/>
      <c r="CVV69" s="25"/>
      <c r="CVW69" s="25"/>
      <c r="CVX69" s="25"/>
      <c r="CVY69" s="25"/>
      <c r="CVZ69" s="25"/>
      <c r="CWA69" s="25"/>
      <c r="CWB69" s="25"/>
      <c r="CWC69" s="25"/>
      <c r="CWD69" s="25"/>
      <c r="CWE69" s="25"/>
      <c r="CWF69" s="25"/>
      <c r="CWG69" s="25"/>
      <c r="CWH69" s="25"/>
      <c r="CWI69" s="25"/>
      <c r="CWJ69" s="25"/>
      <c r="CWK69" s="25"/>
      <c r="CWL69" s="25"/>
      <c r="CWM69" s="25"/>
      <c r="CWN69" s="25"/>
      <c r="CWO69" s="25"/>
      <c r="CWP69" s="25"/>
      <c r="CWQ69" s="25"/>
      <c r="CWR69" s="25"/>
      <c r="CWS69" s="25"/>
      <c r="CWT69" s="25"/>
      <c r="CWU69" s="25"/>
      <c r="CWV69" s="25"/>
      <c r="CWW69" s="25"/>
      <c r="CWX69" s="25"/>
      <c r="CWY69" s="25"/>
      <c r="CWZ69" s="25"/>
      <c r="CXA69" s="25"/>
      <c r="CXB69" s="25"/>
      <c r="CXC69" s="25"/>
      <c r="CXD69" s="25"/>
      <c r="CXE69" s="25"/>
      <c r="CXF69" s="25"/>
      <c r="CXG69" s="25"/>
      <c r="CXH69" s="25"/>
      <c r="CXI69" s="25"/>
      <c r="CXJ69" s="25"/>
      <c r="CXK69" s="25"/>
      <c r="CXL69" s="25"/>
      <c r="CXM69" s="25"/>
      <c r="CXN69" s="25"/>
      <c r="CXO69" s="25"/>
      <c r="CXP69" s="25"/>
      <c r="CXQ69" s="25"/>
      <c r="CXR69" s="25"/>
      <c r="CXS69" s="25"/>
      <c r="CXT69" s="25"/>
      <c r="CXU69" s="25"/>
      <c r="CXV69" s="25"/>
      <c r="CXW69" s="25"/>
      <c r="CXX69" s="25"/>
      <c r="CXY69" s="25"/>
      <c r="CXZ69" s="25"/>
      <c r="CYA69" s="25"/>
      <c r="CYB69" s="25"/>
      <c r="CYC69" s="25"/>
      <c r="CYD69" s="25"/>
      <c r="CYE69" s="25"/>
      <c r="CYF69" s="25"/>
      <c r="CYG69" s="25"/>
      <c r="CYH69" s="25"/>
      <c r="CYI69" s="25"/>
      <c r="CYJ69" s="25"/>
      <c r="CYK69" s="25"/>
      <c r="CYL69" s="25"/>
      <c r="CYM69" s="25"/>
      <c r="CYN69" s="25"/>
      <c r="CYO69" s="25"/>
      <c r="CYP69" s="25"/>
      <c r="CYQ69" s="25"/>
      <c r="CYR69" s="25"/>
      <c r="CYS69" s="25"/>
      <c r="CYT69" s="25"/>
      <c r="CYU69" s="25"/>
      <c r="CYV69" s="25"/>
      <c r="CYW69" s="25"/>
      <c r="CYX69" s="25"/>
      <c r="CYY69" s="25"/>
      <c r="CYZ69" s="25"/>
      <c r="CZA69" s="25"/>
      <c r="CZB69" s="25"/>
      <c r="CZC69" s="25"/>
      <c r="CZD69" s="25"/>
      <c r="CZE69" s="25"/>
      <c r="CZF69" s="25"/>
      <c r="CZG69" s="25"/>
      <c r="CZH69" s="25"/>
      <c r="CZI69" s="25"/>
      <c r="CZJ69" s="25"/>
      <c r="CZK69" s="25"/>
      <c r="CZL69" s="25"/>
      <c r="CZM69" s="25"/>
      <c r="CZN69" s="25"/>
      <c r="CZO69" s="25"/>
      <c r="CZP69" s="25"/>
      <c r="CZQ69" s="25"/>
      <c r="CZR69" s="25"/>
      <c r="CZS69" s="25"/>
      <c r="CZT69" s="25"/>
      <c r="CZU69" s="25"/>
      <c r="CZV69" s="25"/>
      <c r="CZW69" s="25"/>
      <c r="CZX69" s="25"/>
      <c r="CZY69" s="25"/>
      <c r="CZZ69" s="25"/>
      <c r="DAA69" s="25"/>
      <c r="DAB69" s="25"/>
      <c r="DAC69" s="25"/>
      <c r="DAD69" s="25"/>
      <c r="DAE69" s="25"/>
      <c r="DAF69" s="25"/>
      <c r="DAG69" s="25"/>
      <c r="DAH69" s="25"/>
      <c r="DAI69" s="25"/>
      <c r="DAJ69" s="25"/>
      <c r="DAK69" s="25"/>
      <c r="DAL69" s="25"/>
      <c r="DAM69" s="25"/>
      <c r="DAN69" s="25"/>
      <c r="DAO69" s="25"/>
      <c r="DAP69" s="25"/>
      <c r="DAQ69" s="25"/>
      <c r="DAR69" s="25"/>
      <c r="DAS69" s="25"/>
      <c r="DAT69" s="25"/>
      <c r="DAU69" s="25"/>
      <c r="DAV69" s="25"/>
      <c r="DAW69" s="25"/>
      <c r="DAX69" s="25"/>
      <c r="DAY69" s="25"/>
      <c r="DAZ69" s="25"/>
      <c r="DBA69" s="25"/>
      <c r="DBB69" s="25"/>
      <c r="DBC69" s="25"/>
      <c r="DBD69" s="25"/>
      <c r="DBE69" s="25"/>
      <c r="DBF69" s="25"/>
      <c r="DBG69" s="25"/>
      <c r="DBH69" s="25"/>
      <c r="DBI69" s="25"/>
      <c r="DBJ69" s="25"/>
      <c r="DBK69" s="25"/>
      <c r="DBL69" s="25"/>
      <c r="DBM69" s="25"/>
      <c r="DBN69" s="25"/>
      <c r="DBO69" s="25"/>
      <c r="DBP69" s="25"/>
      <c r="DBQ69" s="25"/>
      <c r="DBR69" s="25"/>
      <c r="DBS69" s="25"/>
      <c r="DBT69" s="25"/>
      <c r="DBU69" s="25"/>
      <c r="DBV69" s="25"/>
      <c r="DBW69" s="25"/>
      <c r="DBX69" s="25"/>
      <c r="DBY69" s="25"/>
      <c r="DBZ69" s="25"/>
      <c r="DCA69" s="25"/>
      <c r="DCB69" s="25"/>
      <c r="DCC69" s="25"/>
      <c r="DCD69" s="25"/>
      <c r="DCE69" s="25"/>
      <c r="DCF69" s="25"/>
      <c r="DCG69" s="25"/>
      <c r="DCH69" s="25"/>
      <c r="DCI69" s="25"/>
      <c r="DCJ69" s="25"/>
      <c r="DCK69" s="25"/>
      <c r="DCL69" s="25"/>
      <c r="DCM69" s="25"/>
      <c r="DCN69" s="25"/>
      <c r="DCO69" s="25"/>
      <c r="DCP69" s="25"/>
      <c r="DCQ69" s="25"/>
      <c r="DCR69" s="25"/>
      <c r="DCS69" s="25"/>
      <c r="DCT69" s="25"/>
      <c r="DCU69" s="25"/>
      <c r="DCV69" s="25"/>
      <c r="DCW69" s="25"/>
      <c r="DCX69" s="25"/>
      <c r="DCY69" s="25"/>
      <c r="DCZ69" s="25"/>
      <c r="DDA69" s="25"/>
      <c r="DDB69" s="25"/>
      <c r="DDC69" s="25"/>
      <c r="DDD69" s="25"/>
      <c r="DDE69" s="25"/>
      <c r="DDF69" s="25"/>
      <c r="DDG69" s="25"/>
      <c r="DDH69" s="25"/>
      <c r="DDI69" s="25"/>
      <c r="DDJ69" s="25"/>
      <c r="DDK69" s="25"/>
      <c r="DDL69" s="25"/>
      <c r="DDM69" s="25"/>
      <c r="DDN69" s="25"/>
      <c r="DDO69" s="25"/>
      <c r="DDP69" s="25"/>
      <c r="DDQ69" s="25"/>
      <c r="DDR69" s="25"/>
      <c r="DDS69" s="25"/>
      <c r="DDT69" s="25"/>
      <c r="DDU69" s="25"/>
      <c r="DDV69" s="25"/>
      <c r="DDW69" s="25"/>
      <c r="DDX69" s="25"/>
      <c r="DDY69" s="25"/>
      <c r="DDZ69" s="25"/>
      <c r="DEA69" s="25"/>
      <c r="DEB69" s="25"/>
      <c r="DEC69" s="25"/>
      <c r="DED69" s="25"/>
      <c r="DEE69" s="25"/>
      <c r="DEF69" s="25"/>
      <c r="DEG69" s="25"/>
      <c r="DEH69" s="25"/>
      <c r="DEI69" s="25"/>
      <c r="DEJ69" s="25"/>
      <c r="DEK69" s="25"/>
      <c r="DEL69" s="25"/>
      <c r="DEM69" s="25"/>
      <c r="DEN69" s="25"/>
      <c r="DEO69" s="25"/>
      <c r="DEP69" s="25"/>
      <c r="DEQ69" s="25"/>
      <c r="DER69" s="25"/>
      <c r="DES69" s="25"/>
      <c r="DET69" s="25"/>
      <c r="DEU69" s="25"/>
      <c r="DEV69" s="25"/>
      <c r="DEW69" s="25"/>
      <c r="DEX69" s="25"/>
      <c r="DEY69" s="25"/>
      <c r="DEZ69" s="25"/>
      <c r="DFA69" s="25"/>
      <c r="DFB69" s="25"/>
      <c r="DFC69" s="25"/>
      <c r="DFD69" s="25"/>
      <c r="DFE69" s="25"/>
      <c r="DFF69" s="25"/>
      <c r="DFG69" s="25"/>
      <c r="DFH69" s="25"/>
      <c r="DFI69" s="25"/>
      <c r="DFJ69" s="25"/>
      <c r="DFK69" s="25"/>
      <c r="DFL69" s="25"/>
      <c r="DFM69" s="25"/>
      <c r="DFN69" s="25"/>
      <c r="DFO69" s="25"/>
      <c r="DFP69" s="25"/>
      <c r="DFQ69" s="25"/>
      <c r="DFR69" s="25"/>
      <c r="DFS69" s="25"/>
      <c r="DFT69" s="25"/>
      <c r="DFU69" s="25"/>
      <c r="DFV69" s="25"/>
      <c r="DFW69" s="25"/>
      <c r="DFX69" s="25"/>
      <c r="DFY69" s="25"/>
      <c r="DFZ69" s="25"/>
      <c r="DGA69" s="25"/>
      <c r="DGB69" s="25"/>
      <c r="DGC69" s="25"/>
      <c r="DGD69" s="25"/>
      <c r="DGE69" s="25"/>
      <c r="DGF69" s="25"/>
      <c r="DGG69" s="25"/>
      <c r="DGH69" s="25"/>
      <c r="DGI69" s="25"/>
      <c r="DGJ69" s="25"/>
      <c r="DGK69" s="25"/>
      <c r="DGL69" s="25"/>
      <c r="DGM69" s="25"/>
      <c r="DGN69" s="25"/>
      <c r="DGO69" s="25"/>
      <c r="DGP69" s="25"/>
      <c r="DGQ69" s="25"/>
      <c r="DGR69" s="25"/>
      <c r="DGS69" s="25"/>
      <c r="DGT69" s="25"/>
      <c r="DGU69" s="25"/>
      <c r="DGV69" s="25"/>
      <c r="DGW69" s="25"/>
      <c r="DGX69" s="25"/>
      <c r="DGY69" s="25"/>
      <c r="DGZ69" s="25"/>
      <c r="DHA69" s="25"/>
      <c r="DHB69" s="25"/>
      <c r="DHC69" s="25"/>
      <c r="DHD69" s="25"/>
      <c r="DHE69" s="25"/>
      <c r="DHF69" s="25"/>
      <c r="DHG69" s="25"/>
      <c r="DHH69" s="25"/>
      <c r="DHI69" s="25"/>
      <c r="DHJ69" s="25"/>
      <c r="DHK69" s="25"/>
      <c r="DHL69" s="25"/>
      <c r="DHM69" s="25"/>
      <c r="DHN69" s="25"/>
      <c r="DHO69" s="25"/>
      <c r="DHP69" s="25"/>
      <c r="DHQ69" s="25"/>
      <c r="DHR69" s="25"/>
      <c r="DHS69" s="25"/>
      <c r="DHT69" s="25"/>
      <c r="DHU69" s="25"/>
      <c r="DHV69" s="25"/>
      <c r="DHW69" s="25"/>
      <c r="DHX69" s="25"/>
      <c r="DHY69" s="25"/>
      <c r="DHZ69" s="25"/>
      <c r="DIA69" s="25"/>
      <c r="DIB69" s="25"/>
      <c r="DIC69" s="25"/>
      <c r="DID69" s="25"/>
      <c r="DIE69" s="25"/>
      <c r="DIF69" s="25"/>
      <c r="DIG69" s="25"/>
      <c r="DIH69" s="25"/>
      <c r="DII69" s="25"/>
      <c r="DIJ69" s="25"/>
      <c r="DIK69" s="25"/>
      <c r="DIL69" s="25"/>
      <c r="DIM69" s="25"/>
      <c r="DIN69" s="25"/>
      <c r="DIO69" s="25"/>
      <c r="DIP69" s="25"/>
      <c r="DIQ69" s="25"/>
      <c r="DIR69" s="25"/>
      <c r="DIS69" s="25"/>
      <c r="DIT69" s="25"/>
      <c r="DIU69" s="25"/>
      <c r="DIV69" s="25"/>
      <c r="DIW69" s="25"/>
      <c r="DIX69" s="25"/>
      <c r="DIY69" s="25"/>
      <c r="DIZ69" s="25"/>
      <c r="DJA69" s="25"/>
      <c r="DJB69" s="25"/>
      <c r="DJC69" s="25"/>
      <c r="DJD69" s="25"/>
      <c r="DJE69" s="25"/>
      <c r="DJF69" s="25"/>
      <c r="DJG69" s="25"/>
      <c r="DJH69" s="25"/>
      <c r="DJI69" s="25"/>
      <c r="DJJ69" s="25"/>
      <c r="DJK69" s="25"/>
      <c r="DJL69" s="25"/>
      <c r="DJM69" s="25"/>
      <c r="DJN69" s="25"/>
      <c r="DJO69" s="25"/>
      <c r="DJP69" s="25"/>
      <c r="DJQ69" s="25"/>
      <c r="DJR69" s="25"/>
      <c r="DJS69" s="25"/>
      <c r="DJT69" s="25"/>
      <c r="DJU69" s="25"/>
      <c r="DJV69" s="25"/>
      <c r="DJW69" s="25"/>
      <c r="DJX69" s="25"/>
      <c r="DJY69" s="25"/>
      <c r="DJZ69" s="25"/>
      <c r="DKA69" s="25"/>
      <c r="DKB69" s="25"/>
      <c r="DKC69" s="25"/>
      <c r="DKD69" s="25"/>
      <c r="DKE69" s="25"/>
      <c r="DKF69" s="25"/>
      <c r="DKG69" s="25"/>
      <c r="DKH69" s="25"/>
      <c r="DKI69" s="25"/>
      <c r="DKJ69" s="25"/>
      <c r="DKK69" s="25"/>
      <c r="DKL69" s="25"/>
      <c r="DKM69" s="25"/>
      <c r="DKN69" s="25"/>
    </row>
    <row r="70" spans="1:3004" s="312" customFormat="1" ht="21.75" customHeight="1" thickTop="1" thickBot="1" x14ac:dyDescent="0.3">
      <c r="A70" s="297"/>
      <c r="B70" s="331" t="s">
        <v>207</v>
      </c>
      <c r="C70" s="332">
        <f t="shared" ref="C70:D70" si="83">C58+C69</f>
        <v>0</v>
      </c>
      <c r="D70" s="332">
        <f t="shared" si="83"/>
        <v>0</v>
      </c>
      <c r="E70" s="332">
        <f>E58+E69</f>
        <v>-4230</v>
      </c>
      <c r="F70" s="332">
        <f t="shared" ref="F70:BQ70" si="84">F58+F69</f>
        <v>-540</v>
      </c>
      <c r="G70" s="332">
        <f t="shared" si="84"/>
        <v>530</v>
      </c>
      <c r="H70" s="332">
        <f t="shared" si="84"/>
        <v>-300</v>
      </c>
      <c r="I70" s="332">
        <f t="shared" si="84"/>
        <v>-30</v>
      </c>
      <c r="J70" s="332">
        <f t="shared" si="84"/>
        <v>0</v>
      </c>
      <c r="K70" s="332">
        <f t="shared" si="84"/>
        <v>0</v>
      </c>
      <c r="L70" s="332">
        <f t="shared" si="84"/>
        <v>0</v>
      </c>
      <c r="M70" s="332">
        <f t="shared" si="84"/>
        <v>0</v>
      </c>
      <c r="N70" s="332">
        <f t="shared" si="84"/>
        <v>0</v>
      </c>
      <c r="O70" s="332">
        <f t="shared" si="84"/>
        <v>0</v>
      </c>
      <c r="P70" s="332">
        <f t="shared" si="84"/>
        <v>0</v>
      </c>
      <c r="Q70" s="332">
        <f t="shared" si="84"/>
        <v>0</v>
      </c>
      <c r="R70" s="332">
        <f t="shared" si="84"/>
        <v>0</v>
      </c>
      <c r="S70" s="332">
        <f t="shared" si="84"/>
        <v>0</v>
      </c>
      <c r="T70" s="332">
        <f t="shared" si="84"/>
        <v>0</v>
      </c>
      <c r="U70" s="332">
        <f t="shared" si="84"/>
        <v>0</v>
      </c>
      <c r="V70" s="332">
        <f t="shared" si="84"/>
        <v>0</v>
      </c>
      <c r="W70" s="332">
        <f t="shared" si="84"/>
        <v>0</v>
      </c>
      <c r="X70" s="332">
        <f t="shared" si="84"/>
        <v>0</v>
      </c>
      <c r="Y70" s="332">
        <f t="shared" si="84"/>
        <v>0</v>
      </c>
      <c r="Z70" s="332">
        <f t="shared" si="84"/>
        <v>0</v>
      </c>
      <c r="AA70" s="332">
        <f t="shared" si="84"/>
        <v>0</v>
      </c>
      <c r="AB70" s="332">
        <f t="shared" si="84"/>
        <v>0</v>
      </c>
      <c r="AC70" s="332">
        <f t="shared" si="84"/>
        <v>0</v>
      </c>
      <c r="AD70" s="332">
        <f t="shared" si="84"/>
        <v>0</v>
      </c>
      <c r="AE70" s="332">
        <f t="shared" si="84"/>
        <v>0</v>
      </c>
      <c r="AF70" s="332">
        <f t="shared" si="84"/>
        <v>0</v>
      </c>
      <c r="AG70" s="332">
        <f t="shared" si="84"/>
        <v>0</v>
      </c>
      <c r="AH70" s="332">
        <f t="shared" si="84"/>
        <v>0</v>
      </c>
      <c r="AI70" s="332">
        <f t="shared" si="84"/>
        <v>0</v>
      </c>
      <c r="AJ70" s="332">
        <f t="shared" si="84"/>
        <v>0</v>
      </c>
      <c r="AK70" s="332">
        <f t="shared" si="84"/>
        <v>0</v>
      </c>
      <c r="AL70" s="332">
        <f t="shared" si="84"/>
        <v>0</v>
      </c>
      <c r="AM70" s="332">
        <f t="shared" si="84"/>
        <v>0</v>
      </c>
      <c r="AN70" s="332">
        <f t="shared" si="84"/>
        <v>0</v>
      </c>
      <c r="AO70" s="332">
        <f t="shared" si="84"/>
        <v>0</v>
      </c>
      <c r="AP70" s="332">
        <f t="shared" si="84"/>
        <v>0</v>
      </c>
      <c r="AQ70" s="332">
        <f t="shared" si="84"/>
        <v>0</v>
      </c>
      <c r="AR70" s="332">
        <f t="shared" si="84"/>
        <v>0</v>
      </c>
      <c r="AS70" s="332">
        <f t="shared" si="84"/>
        <v>0</v>
      </c>
      <c r="AT70" s="332">
        <f t="shared" si="84"/>
        <v>0</v>
      </c>
      <c r="AU70" s="332">
        <f t="shared" si="84"/>
        <v>0</v>
      </c>
      <c r="AV70" s="332">
        <f t="shared" si="84"/>
        <v>0</v>
      </c>
      <c r="AW70" s="332">
        <f t="shared" si="84"/>
        <v>0</v>
      </c>
      <c r="AX70" s="332">
        <f t="shared" si="84"/>
        <v>0</v>
      </c>
      <c r="AY70" s="332">
        <f t="shared" si="84"/>
        <v>0</v>
      </c>
      <c r="AZ70" s="332">
        <f t="shared" si="84"/>
        <v>0</v>
      </c>
      <c r="BA70" s="332">
        <f t="shared" si="84"/>
        <v>0</v>
      </c>
      <c r="BB70" s="332">
        <f t="shared" si="84"/>
        <v>0</v>
      </c>
      <c r="BC70" s="332">
        <f t="shared" si="84"/>
        <v>0</v>
      </c>
      <c r="BD70" s="332">
        <f t="shared" si="84"/>
        <v>0</v>
      </c>
      <c r="BE70" s="332">
        <f t="shared" si="84"/>
        <v>0</v>
      </c>
      <c r="BF70" s="332">
        <f t="shared" si="84"/>
        <v>0</v>
      </c>
      <c r="BG70" s="332">
        <f t="shared" si="84"/>
        <v>0</v>
      </c>
      <c r="BH70" s="332">
        <f t="shared" si="84"/>
        <v>0</v>
      </c>
      <c r="BI70" s="332">
        <f t="shared" si="84"/>
        <v>0</v>
      </c>
      <c r="BJ70" s="332">
        <f t="shared" si="84"/>
        <v>0</v>
      </c>
      <c r="BK70" s="332">
        <f t="shared" si="84"/>
        <v>0</v>
      </c>
      <c r="BL70" s="332">
        <f t="shared" si="84"/>
        <v>0</v>
      </c>
      <c r="BM70" s="332">
        <f t="shared" si="84"/>
        <v>0</v>
      </c>
      <c r="BN70" s="332">
        <f t="shared" si="84"/>
        <v>0</v>
      </c>
      <c r="BO70" s="332">
        <f t="shared" si="84"/>
        <v>0</v>
      </c>
      <c r="BP70" s="332">
        <f t="shared" si="84"/>
        <v>0</v>
      </c>
      <c r="BQ70" s="332">
        <f t="shared" si="84"/>
        <v>0</v>
      </c>
      <c r="BR70" s="332">
        <f t="shared" ref="BR70:EC70" si="85">BR58+BR69</f>
        <v>0</v>
      </c>
      <c r="BS70" s="332">
        <f t="shared" si="85"/>
        <v>0</v>
      </c>
      <c r="BT70" s="332">
        <f t="shared" si="85"/>
        <v>0</v>
      </c>
      <c r="BU70" s="332">
        <f t="shared" si="85"/>
        <v>0</v>
      </c>
      <c r="BV70" s="332">
        <f t="shared" si="85"/>
        <v>0</v>
      </c>
      <c r="BW70" s="332">
        <f t="shared" si="85"/>
        <v>0</v>
      </c>
      <c r="BX70" s="332">
        <f t="shared" si="85"/>
        <v>0</v>
      </c>
      <c r="BY70" s="332">
        <f t="shared" si="85"/>
        <v>0</v>
      </c>
      <c r="BZ70" s="332">
        <f t="shared" si="85"/>
        <v>0</v>
      </c>
      <c r="CA70" s="332">
        <f t="shared" si="85"/>
        <v>0</v>
      </c>
      <c r="CB70" s="332">
        <f t="shared" si="85"/>
        <v>0</v>
      </c>
      <c r="CC70" s="332">
        <f t="shared" si="85"/>
        <v>0</v>
      </c>
      <c r="CD70" s="332">
        <f t="shared" si="85"/>
        <v>0</v>
      </c>
      <c r="CE70" s="332">
        <f t="shared" si="85"/>
        <v>0</v>
      </c>
      <c r="CF70" s="332">
        <f t="shared" si="85"/>
        <v>0</v>
      </c>
      <c r="CG70" s="332">
        <f t="shared" si="85"/>
        <v>0</v>
      </c>
      <c r="CH70" s="332">
        <f t="shared" si="85"/>
        <v>0</v>
      </c>
      <c r="CI70" s="332">
        <f t="shared" si="85"/>
        <v>0</v>
      </c>
      <c r="CJ70" s="332">
        <f t="shared" si="85"/>
        <v>0</v>
      </c>
      <c r="CK70" s="332">
        <f t="shared" si="85"/>
        <v>0</v>
      </c>
      <c r="CL70" s="332">
        <f t="shared" si="85"/>
        <v>0</v>
      </c>
      <c r="CM70" s="332">
        <f t="shared" si="85"/>
        <v>0</v>
      </c>
      <c r="CN70" s="332">
        <f t="shared" si="85"/>
        <v>0</v>
      </c>
      <c r="CO70" s="332">
        <f t="shared" si="85"/>
        <v>0</v>
      </c>
      <c r="CP70" s="332">
        <f t="shared" si="85"/>
        <v>0</v>
      </c>
      <c r="CQ70" s="332">
        <f t="shared" si="85"/>
        <v>0</v>
      </c>
      <c r="CR70" s="332">
        <f t="shared" si="85"/>
        <v>0</v>
      </c>
      <c r="CS70" s="332">
        <f t="shared" si="85"/>
        <v>0</v>
      </c>
      <c r="CT70" s="332">
        <f t="shared" si="85"/>
        <v>0</v>
      </c>
      <c r="CU70" s="332">
        <f t="shared" si="85"/>
        <v>0</v>
      </c>
      <c r="CV70" s="332">
        <f t="shared" si="85"/>
        <v>0</v>
      </c>
      <c r="CW70" s="332">
        <f t="shared" si="85"/>
        <v>0</v>
      </c>
      <c r="CX70" s="332">
        <f t="shared" si="85"/>
        <v>0</v>
      </c>
      <c r="CY70" s="332">
        <f t="shared" si="85"/>
        <v>0</v>
      </c>
      <c r="CZ70" s="332">
        <f t="shared" si="85"/>
        <v>0</v>
      </c>
      <c r="DA70" s="332">
        <f t="shared" si="85"/>
        <v>0</v>
      </c>
      <c r="DB70" s="332">
        <f t="shared" si="85"/>
        <v>0</v>
      </c>
      <c r="DC70" s="332">
        <f t="shared" si="85"/>
        <v>0</v>
      </c>
      <c r="DD70" s="332">
        <f t="shared" si="85"/>
        <v>0</v>
      </c>
      <c r="DE70" s="332">
        <f t="shared" si="85"/>
        <v>0</v>
      </c>
      <c r="DF70" s="332">
        <f t="shared" si="85"/>
        <v>0</v>
      </c>
      <c r="DG70" s="332">
        <f t="shared" si="85"/>
        <v>0</v>
      </c>
      <c r="DH70" s="332">
        <f t="shared" si="85"/>
        <v>0</v>
      </c>
      <c r="DI70" s="332">
        <f t="shared" si="85"/>
        <v>0</v>
      </c>
      <c r="DJ70" s="332">
        <f t="shared" si="85"/>
        <v>0</v>
      </c>
      <c r="DK70" s="332">
        <f t="shared" si="85"/>
        <v>0</v>
      </c>
      <c r="DL70" s="332">
        <f t="shared" si="85"/>
        <v>0</v>
      </c>
      <c r="DM70" s="332">
        <f t="shared" si="85"/>
        <v>0</v>
      </c>
      <c r="DN70" s="332">
        <f t="shared" si="85"/>
        <v>0</v>
      </c>
      <c r="DO70" s="332">
        <f t="shared" si="85"/>
        <v>0</v>
      </c>
      <c r="DP70" s="332">
        <f t="shared" si="85"/>
        <v>0</v>
      </c>
      <c r="DQ70" s="332">
        <f t="shared" si="85"/>
        <v>0</v>
      </c>
      <c r="DR70" s="332">
        <f t="shared" si="85"/>
        <v>0</v>
      </c>
      <c r="DS70" s="332">
        <f t="shared" si="85"/>
        <v>0</v>
      </c>
      <c r="DT70" s="332">
        <f t="shared" si="85"/>
        <v>0</v>
      </c>
      <c r="DU70" s="332">
        <f t="shared" si="85"/>
        <v>0</v>
      </c>
      <c r="DV70" s="332">
        <f t="shared" si="85"/>
        <v>0</v>
      </c>
      <c r="DW70" s="332">
        <f t="shared" si="85"/>
        <v>0</v>
      </c>
      <c r="DX70" s="332">
        <f t="shared" si="85"/>
        <v>0</v>
      </c>
      <c r="DY70" s="332">
        <f t="shared" si="85"/>
        <v>0</v>
      </c>
      <c r="DZ70" s="332">
        <f t="shared" si="85"/>
        <v>0</v>
      </c>
      <c r="EA70" s="332">
        <f t="shared" si="85"/>
        <v>0</v>
      </c>
      <c r="EB70" s="332">
        <f t="shared" si="85"/>
        <v>0</v>
      </c>
      <c r="EC70" s="332">
        <f t="shared" si="85"/>
        <v>0</v>
      </c>
      <c r="ED70" s="332">
        <f t="shared" ref="ED70:GD70" si="86">ED58+ED69</f>
        <v>0</v>
      </c>
      <c r="EE70" s="332">
        <f t="shared" si="86"/>
        <v>0</v>
      </c>
      <c r="EF70" s="332">
        <f t="shared" si="86"/>
        <v>0</v>
      </c>
      <c r="EG70" s="332">
        <f t="shared" si="86"/>
        <v>0</v>
      </c>
      <c r="EH70" s="332">
        <f t="shared" si="86"/>
        <v>0</v>
      </c>
      <c r="EI70" s="332">
        <f t="shared" si="86"/>
        <v>0</v>
      </c>
      <c r="EJ70" s="332">
        <f t="shared" si="86"/>
        <v>0</v>
      </c>
      <c r="EK70" s="332">
        <f t="shared" si="86"/>
        <v>0</v>
      </c>
      <c r="EL70" s="332">
        <f t="shared" si="86"/>
        <v>0</v>
      </c>
      <c r="EM70" s="332">
        <f t="shared" si="86"/>
        <v>0</v>
      </c>
      <c r="EN70" s="332">
        <f t="shared" si="86"/>
        <v>0</v>
      </c>
      <c r="EO70" s="332">
        <f t="shared" si="86"/>
        <v>0</v>
      </c>
      <c r="EP70" s="332">
        <f t="shared" si="86"/>
        <v>0</v>
      </c>
      <c r="EQ70" s="332">
        <f t="shared" si="86"/>
        <v>0</v>
      </c>
      <c r="ER70" s="332">
        <f t="shared" si="86"/>
        <v>0</v>
      </c>
      <c r="ES70" s="332">
        <f t="shared" si="86"/>
        <v>0</v>
      </c>
      <c r="ET70" s="332">
        <f t="shared" si="86"/>
        <v>0</v>
      </c>
      <c r="EU70" s="332">
        <f t="shared" si="86"/>
        <v>0</v>
      </c>
      <c r="EV70" s="332">
        <f t="shared" si="86"/>
        <v>0</v>
      </c>
      <c r="EW70" s="332">
        <f t="shared" si="86"/>
        <v>0</v>
      </c>
      <c r="EX70" s="332">
        <f t="shared" si="86"/>
        <v>0</v>
      </c>
      <c r="EY70" s="332">
        <f t="shared" si="86"/>
        <v>0</v>
      </c>
      <c r="EZ70" s="332">
        <f t="shared" si="86"/>
        <v>0</v>
      </c>
      <c r="FA70" s="332">
        <f t="shared" si="86"/>
        <v>0</v>
      </c>
      <c r="FB70" s="332">
        <f t="shared" si="86"/>
        <v>0</v>
      </c>
      <c r="FC70" s="332">
        <f t="shared" si="86"/>
        <v>0</v>
      </c>
      <c r="FD70" s="332">
        <f t="shared" si="86"/>
        <v>0</v>
      </c>
      <c r="FE70" s="332">
        <f t="shared" si="86"/>
        <v>0</v>
      </c>
      <c r="FF70" s="332">
        <f t="shared" si="86"/>
        <v>0</v>
      </c>
      <c r="FG70" s="332">
        <f t="shared" si="86"/>
        <v>0</v>
      </c>
      <c r="FH70" s="332">
        <f t="shared" si="86"/>
        <v>0</v>
      </c>
      <c r="FI70" s="332">
        <f t="shared" si="86"/>
        <v>0</v>
      </c>
      <c r="FJ70" s="332">
        <f t="shared" si="86"/>
        <v>0</v>
      </c>
      <c r="FK70" s="332">
        <f t="shared" si="86"/>
        <v>0</v>
      </c>
      <c r="FL70" s="332">
        <f t="shared" si="86"/>
        <v>0</v>
      </c>
      <c r="FM70" s="332">
        <f t="shared" si="86"/>
        <v>0</v>
      </c>
      <c r="FN70" s="332">
        <f t="shared" si="86"/>
        <v>0</v>
      </c>
      <c r="FO70" s="332">
        <f t="shared" si="86"/>
        <v>0</v>
      </c>
      <c r="FP70" s="332">
        <f t="shared" si="86"/>
        <v>0</v>
      </c>
      <c r="FQ70" s="332">
        <f t="shared" si="86"/>
        <v>0</v>
      </c>
      <c r="FR70" s="332">
        <f t="shared" si="86"/>
        <v>0</v>
      </c>
      <c r="FS70" s="332">
        <f t="shared" si="86"/>
        <v>0</v>
      </c>
      <c r="FT70" s="332">
        <f t="shared" si="86"/>
        <v>0</v>
      </c>
      <c r="FU70" s="332">
        <f t="shared" si="86"/>
        <v>0</v>
      </c>
      <c r="FV70" s="332">
        <f t="shared" si="86"/>
        <v>0</v>
      </c>
      <c r="FW70" s="332">
        <f t="shared" si="86"/>
        <v>0</v>
      </c>
      <c r="FX70" s="332">
        <f t="shared" si="86"/>
        <v>0</v>
      </c>
      <c r="FY70" s="332">
        <f t="shared" si="86"/>
        <v>0</v>
      </c>
      <c r="FZ70" s="332">
        <f t="shared" si="86"/>
        <v>0</v>
      </c>
      <c r="GA70" s="332">
        <f t="shared" si="86"/>
        <v>0</v>
      </c>
      <c r="GB70" s="332">
        <f t="shared" si="86"/>
        <v>0</v>
      </c>
      <c r="GC70" s="332">
        <f t="shared" si="86"/>
        <v>0</v>
      </c>
      <c r="GD70" s="332">
        <f t="shared" si="86"/>
        <v>0</v>
      </c>
    </row>
    <row r="71" spans="1:3004" s="335" customFormat="1" ht="25.5" customHeight="1" thickTop="1" thickBot="1" x14ac:dyDescent="0.3">
      <c r="A71" s="298"/>
      <c r="B71" s="333" t="s">
        <v>208</v>
      </c>
      <c r="C71" s="334">
        <v>5000</v>
      </c>
      <c r="D71" s="334">
        <f>D70+C71</f>
        <v>5000</v>
      </c>
      <c r="E71" s="334">
        <f>E70+D71</f>
        <v>770</v>
      </c>
      <c r="F71" s="334">
        <f t="shared" ref="F71:BQ71" si="87">F70+E71</f>
        <v>230</v>
      </c>
      <c r="G71" s="334">
        <f t="shared" si="87"/>
        <v>760</v>
      </c>
      <c r="H71" s="334">
        <f t="shared" si="87"/>
        <v>460</v>
      </c>
      <c r="I71" s="334">
        <f t="shared" si="87"/>
        <v>430</v>
      </c>
      <c r="J71" s="334">
        <f t="shared" si="87"/>
        <v>430</v>
      </c>
      <c r="K71" s="334">
        <f t="shared" si="87"/>
        <v>430</v>
      </c>
      <c r="L71" s="334">
        <f t="shared" si="87"/>
        <v>430</v>
      </c>
      <c r="M71" s="334">
        <f t="shared" si="87"/>
        <v>430</v>
      </c>
      <c r="N71" s="334">
        <f t="shared" si="87"/>
        <v>430</v>
      </c>
      <c r="O71" s="334">
        <f t="shared" si="87"/>
        <v>430</v>
      </c>
      <c r="P71" s="334">
        <f t="shared" si="87"/>
        <v>430</v>
      </c>
      <c r="Q71" s="334">
        <f t="shared" si="87"/>
        <v>430</v>
      </c>
      <c r="R71" s="334">
        <f t="shared" si="87"/>
        <v>430</v>
      </c>
      <c r="S71" s="334">
        <f t="shared" si="87"/>
        <v>430</v>
      </c>
      <c r="T71" s="334">
        <f t="shared" si="87"/>
        <v>430</v>
      </c>
      <c r="U71" s="334">
        <f t="shared" si="87"/>
        <v>430</v>
      </c>
      <c r="V71" s="334">
        <f t="shared" si="87"/>
        <v>430</v>
      </c>
      <c r="W71" s="334">
        <f t="shared" si="87"/>
        <v>430</v>
      </c>
      <c r="X71" s="334">
        <f t="shared" si="87"/>
        <v>430</v>
      </c>
      <c r="Y71" s="334">
        <f t="shared" si="87"/>
        <v>430</v>
      </c>
      <c r="Z71" s="334">
        <f t="shared" si="87"/>
        <v>430</v>
      </c>
      <c r="AA71" s="334">
        <f t="shared" si="87"/>
        <v>430</v>
      </c>
      <c r="AB71" s="334">
        <f t="shared" si="87"/>
        <v>430</v>
      </c>
      <c r="AC71" s="334">
        <f t="shared" si="87"/>
        <v>430</v>
      </c>
      <c r="AD71" s="334">
        <f t="shared" si="87"/>
        <v>430</v>
      </c>
      <c r="AE71" s="334">
        <f t="shared" si="87"/>
        <v>430</v>
      </c>
      <c r="AF71" s="334">
        <f t="shared" si="87"/>
        <v>430</v>
      </c>
      <c r="AG71" s="334">
        <f t="shared" si="87"/>
        <v>430</v>
      </c>
      <c r="AH71" s="334">
        <f t="shared" si="87"/>
        <v>430</v>
      </c>
      <c r="AI71" s="334">
        <f t="shared" si="87"/>
        <v>430</v>
      </c>
      <c r="AJ71" s="334">
        <f t="shared" si="87"/>
        <v>430</v>
      </c>
      <c r="AK71" s="334">
        <f t="shared" si="87"/>
        <v>430</v>
      </c>
      <c r="AL71" s="334">
        <f t="shared" si="87"/>
        <v>430</v>
      </c>
      <c r="AM71" s="334">
        <f t="shared" si="87"/>
        <v>430</v>
      </c>
      <c r="AN71" s="334">
        <f t="shared" si="87"/>
        <v>430</v>
      </c>
      <c r="AO71" s="334">
        <f t="shared" si="87"/>
        <v>430</v>
      </c>
      <c r="AP71" s="334">
        <f t="shared" si="87"/>
        <v>430</v>
      </c>
      <c r="AQ71" s="334">
        <f t="shared" si="87"/>
        <v>430</v>
      </c>
      <c r="AR71" s="334">
        <f t="shared" si="87"/>
        <v>430</v>
      </c>
      <c r="AS71" s="334">
        <f t="shared" si="87"/>
        <v>430</v>
      </c>
      <c r="AT71" s="334">
        <f t="shared" si="87"/>
        <v>430</v>
      </c>
      <c r="AU71" s="334">
        <f t="shared" si="87"/>
        <v>430</v>
      </c>
      <c r="AV71" s="334">
        <f t="shared" si="87"/>
        <v>430</v>
      </c>
      <c r="AW71" s="334">
        <f t="shared" si="87"/>
        <v>430</v>
      </c>
      <c r="AX71" s="334">
        <f t="shared" si="87"/>
        <v>430</v>
      </c>
      <c r="AY71" s="334">
        <f t="shared" si="87"/>
        <v>430</v>
      </c>
      <c r="AZ71" s="334">
        <f t="shared" si="87"/>
        <v>430</v>
      </c>
      <c r="BA71" s="334">
        <f t="shared" si="87"/>
        <v>430</v>
      </c>
      <c r="BB71" s="334">
        <f t="shared" si="87"/>
        <v>430</v>
      </c>
      <c r="BC71" s="334">
        <f t="shared" si="87"/>
        <v>430</v>
      </c>
      <c r="BD71" s="334">
        <f t="shared" si="87"/>
        <v>430</v>
      </c>
      <c r="BE71" s="334">
        <f t="shared" si="87"/>
        <v>430</v>
      </c>
      <c r="BF71" s="334">
        <f t="shared" si="87"/>
        <v>430</v>
      </c>
      <c r="BG71" s="334">
        <f t="shared" si="87"/>
        <v>430</v>
      </c>
      <c r="BH71" s="334">
        <f t="shared" si="87"/>
        <v>430</v>
      </c>
      <c r="BI71" s="334">
        <f t="shared" si="87"/>
        <v>430</v>
      </c>
      <c r="BJ71" s="334">
        <f t="shared" si="87"/>
        <v>430</v>
      </c>
      <c r="BK71" s="334">
        <f t="shared" si="87"/>
        <v>430</v>
      </c>
      <c r="BL71" s="334">
        <f t="shared" si="87"/>
        <v>430</v>
      </c>
      <c r="BM71" s="334">
        <f t="shared" si="87"/>
        <v>430</v>
      </c>
      <c r="BN71" s="334">
        <f t="shared" si="87"/>
        <v>430</v>
      </c>
      <c r="BO71" s="334">
        <f t="shared" si="87"/>
        <v>430</v>
      </c>
      <c r="BP71" s="334">
        <f t="shared" si="87"/>
        <v>430</v>
      </c>
      <c r="BQ71" s="334">
        <f t="shared" si="87"/>
        <v>430</v>
      </c>
      <c r="BR71" s="334">
        <f t="shared" ref="BR71:EC71" si="88">BR70+BQ71</f>
        <v>430</v>
      </c>
      <c r="BS71" s="334">
        <f t="shared" si="88"/>
        <v>430</v>
      </c>
      <c r="BT71" s="334">
        <f t="shared" si="88"/>
        <v>430</v>
      </c>
      <c r="BU71" s="334">
        <f t="shared" si="88"/>
        <v>430</v>
      </c>
      <c r="BV71" s="334">
        <f t="shared" si="88"/>
        <v>430</v>
      </c>
      <c r="BW71" s="334">
        <f t="shared" si="88"/>
        <v>430</v>
      </c>
      <c r="BX71" s="334">
        <f t="shared" si="88"/>
        <v>430</v>
      </c>
      <c r="BY71" s="334">
        <f t="shared" si="88"/>
        <v>430</v>
      </c>
      <c r="BZ71" s="334">
        <f t="shared" si="88"/>
        <v>430</v>
      </c>
      <c r="CA71" s="334">
        <f t="shared" si="88"/>
        <v>430</v>
      </c>
      <c r="CB71" s="334">
        <f t="shared" si="88"/>
        <v>430</v>
      </c>
      <c r="CC71" s="334">
        <f t="shared" si="88"/>
        <v>430</v>
      </c>
      <c r="CD71" s="334">
        <f t="shared" si="88"/>
        <v>430</v>
      </c>
      <c r="CE71" s="334">
        <f t="shared" si="88"/>
        <v>430</v>
      </c>
      <c r="CF71" s="334">
        <f t="shared" si="88"/>
        <v>430</v>
      </c>
      <c r="CG71" s="334">
        <f t="shared" si="88"/>
        <v>430</v>
      </c>
      <c r="CH71" s="334">
        <f t="shared" si="88"/>
        <v>430</v>
      </c>
      <c r="CI71" s="334">
        <f t="shared" si="88"/>
        <v>430</v>
      </c>
      <c r="CJ71" s="334">
        <f t="shared" si="88"/>
        <v>430</v>
      </c>
      <c r="CK71" s="334">
        <f t="shared" si="88"/>
        <v>430</v>
      </c>
      <c r="CL71" s="334">
        <f t="shared" si="88"/>
        <v>430</v>
      </c>
      <c r="CM71" s="334">
        <f t="shared" si="88"/>
        <v>430</v>
      </c>
      <c r="CN71" s="334">
        <f t="shared" si="88"/>
        <v>430</v>
      </c>
      <c r="CO71" s="334">
        <f t="shared" si="88"/>
        <v>430</v>
      </c>
      <c r="CP71" s="334">
        <f t="shared" si="88"/>
        <v>430</v>
      </c>
      <c r="CQ71" s="334">
        <f t="shared" si="88"/>
        <v>430</v>
      </c>
      <c r="CR71" s="334">
        <f t="shared" si="88"/>
        <v>430</v>
      </c>
      <c r="CS71" s="334">
        <f t="shared" si="88"/>
        <v>430</v>
      </c>
      <c r="CT71" s="334">
        <f t="shared" si="88"/>
        <v>430</v>
      </c>
      <c r="CU71" s="334">
        <f t="shared" si="88"/>
        <v>430</v>
      </c>
      <c r="CV71" s="334">
        <f t="shared" si="88"/>
        <v>430</v>
      </c>
      <c r="CW71" s="334">
        <f t="shared" si="88"/>
        <v>430</v>
      </c>
      <c r="CX71" s="334">
        <f t="shared" si="88"/>
        <v>430</v>
      </c>
      <c r="CY71" s="334">
        <f t="shared" si="88"/>
        <v>430</v>
      </c>
      <c r="CZ71" s="334">
        <f t="shared" si="88"/>
        <v>430</v>
      </c>
      <c r="DA71" s="334">
        <f t="shared" si="88"/>
        <v>430</v>
      </c>
      <c r="DB71" s="334">
        <f t="shared" si="88"/>
        <v>430</v>
      </c>
      <c r="DC71" s="334">
        <f t="shared" si="88"/>
        <v>430</v>
      </c>
      <c r="DD71" s="334">
        <f t="shared" si="88"/>
        <v>430</v>
      </c>
      <c r="DE71" s="334">
        <f t="shared" si="88"/>
        <v>430</v>
      </c>
      <c r="DF71" s="334">
        <f t="shared" si="88"/>
        <v>430</v>
      </c>
      <c r="DG71" s="334">
        <f t="shared" si="88"/>
        <v>430</v>
      </c>
      <c r="DH71" s="334">
        <f t="shared" si="88"/>
        <v>430</v>
      </c>
      <c r="DI71" s="334">
        <f t="shared" si="88"/>
        <v>430</v>
      </c>
      <c r="DJ71" s="334">
        <f t="shared" si="88"/>
        <v>430</v>
      </c>
      <c r="DK71" s="334">
        <f t="shared" si="88"/>
        <v>430</v>
      </c>
      <c r="DL71" s="334">
        <f t="shared" si="88"/>
        <v>430</v>
      </c>
      <c r="DM71" s="334">
        <f t="shared" si="88"/>
        <v>430</v>
      </c>
      <c r="DN71" s="334">
        <f t="shared" si="88"/>
        <v>430</v>
      </c>
      <c r="DO71" s="334">
        <f t="shared" si="88"/>
        <v>430</v>
      </c>
      <c r="DP71" s="334">
        <f t="shared" si="88"/>
        <v>430</v>
      </c>
      <c r="DQ71" s="334">
        <f t="shared" si="88"/>
        <v>430</v>
      </c>
      <c r="DR71" s="334">
        <f t="shared" si="88"/>
        <v>430</v>
      </c>
      <c r="DS71" s="334">
        <f t="shared" si="88"/>
        <v>430</v>
      </c>
      <c r="DT71" s="334">
        <f t="shared" si="88"/>
        <v>430</v>
      </c>
      <c r="DU71" s="334">
        <f t="shared" si="88"/>
        <v>430</v>
      </c>
      <c r="DV71" s="334">
        <f t="shared" si="88"/>
        <v>430</v>
      </c>
      <c r="DW71" s="334">
        <f t="shared" si="88"/>
        <v>430</v>
      </c>
      <c r="DX71" s="334">
        <f t="shared" si="88"/>
        <v>430</v>
      </c>
      <c r="DY71" s="334">
        <f t="shared" si="88"/>
        <v>430</v>
      </c>
      <c r="DZ71" s="334">
        <f t="shared" si="88"/>
        <v>430</v>
      </c>
      <c r="EA71" s="334">
        <f t="shared" si="88"/>
        <v>430</v>
      </c>
      <c r="EB71" s="334">
        <f t="shared" si="88"/>
        <v>430</v>
      </c>
      <c r="EC71" s="334">
        <f t="shared" si="88"/>
        <v>430</v>
      </c>
      <c r="ED71" s="334">
        <f t="shared" ref="ED71:GD71" si="89">ED70+EC71</f>
        <v>430</v>
      </c>
      <c r="EE71" s="334">
        <f t="shared" si="89"/>
        <v>430</v>
      </c>
      <c r="EF71" s="334">
        <f t="shared" si="89"/>
        <v>430</v>
      </c>
      <c r="EG71" s="334">
        <f t="shared" si="89"/>
        <v>430</v>
      </c>
      <c r="EH71" s="334">
        <f t="shared" si="89"/>
        <v>430</v>
      </c>
      <c r="EI71" s="334">
        <f t="shared" si="89"/>
        <v>430</v>
      </c>
      <c r="EJ71" s="334">
        <f t="shared" si="89"/>
        <v>430</v>
      </c>
      <c r="EK71" s="334">
        <f t="shared" si="89"/>
        <v>430</v>
      </c>
      <c r="EL71" s="334">
        <f t="shared" si="89"/>
        <v>430</v>
      </c>
      <c r="EM71" s="334">
        <f t="shared" si="89"/>
        <v>430</v>
      </c>
      <c r="EN71" s="334">
        <f t="shared" si="89"/>
        <v>430</v>
      </c>
      <c r="EO71" s="334">
        <f t="shared" si="89"/>
        <v>430</v>
      </c>
      <c r="EP71" s="334">
        <f t="shared" si="89"/>
        <v>430</v>
      </c>
      <c r="EQ71" s="334">
        <f t="shared" si="89"/>
        <v>430</v>
      </c>
      <c r="ER71" s="334">
        <f t="shared" si="89"/>
        <v>430</v>
      </c>
      <c r="ES71" s="334">
        <f t="shared" si="89"/>
        <v>430</v>
      </c>
      <c r="ET71" s="334">
        <f t="shared" si="89"/>
        <v>430</v>
      </c>
      <c r="EU71" s="334">
        <f t="shared" si="89"/>
        <v>430</v>
      </c>
      <c r="EV71" s="334">
        <f t="shared" si="89"/>
        <v>430</v>
      </c>
      <c r="EW71" s="334">
        <f t="shared" si="89"/>
        <v>430</v>
      </c>
      <c r="EX71" s="334">
        <f t="shared" si="89"/>
        <v>430</v>
      </c>
      <c r="EY71" s="334">
        <f t="shared" si="89"/>
        <v>430</v>
      </c>
      <c r="EZ71" s="334">
        <f t="shared" si="89"/>
        <v>430</v>
      </c>
      <c r="FA71" s="334">
        <f t="shared" si="89"/>
        <v>430</v>
      </c>
      <c r="FB71" s="334">
        <f t="shared" si="89"/>
        <v>430</v>
      </c>
      <c r="FC71" s="334">
        <f t="shared" si="89"/>
        <v>430</v>
      </c>
      <c r="FD71" s="334">
        <f t="shared" si="89"/>
        <v>430</v>
      </c>
      <c r="FE71" s="334">
        <f t="shared" si="89"/>
        <v>430</v>
      </c>
      <c r="FF71" s="334">
        <f t="shared" si="89"/>
        <v>430</v>
      </c>
      <c r="FG71" s="334">
        <f t="shared" si="89"/>
        <v>430</v>
      </c>
      <c r="FH71" s="334">
        <f t="shared" si="89"/>
        <v>430</v>
      </c>
      <c r="FI71" s="334">
        <f t="shared" si="89"/>
        <v>430</v>
      </c>
      <c r="FJ71" s="334">
        <f t="shared" si="89"/>
        <v>430</v>
      </c>
      <c r="FK71" s="334">
        <f t="shared" si="89"/>
        <v>430</v>
      </c>
      <c r="FL71" s="334">
        <f t="shared" si="89"/>
        <v>430</v>
      </c>
      <c r="FM71" s="334">
        <f t="shared" si="89"/>
        <v>430</v>
      </c>
      <c r="FN71" s="334">
        <f t="shared" si="89"/>
        <v>430</v>
      </c>
      <c r="FO71" s="334">
        <f t="shared" si="89"/>
        <v>430</v>
      </c>
      <c r="FP71" s="334">
        <f t="shared" si="89"/>
        <v>430</v>
      </c>
      <c r="FQ71" s="334">
        <f t="shared" si="89"/>
        <v>430</v>
      </c>
      <c r="FR71" s="334">
        <f t="shared" si="89"/>
        <v>430</v>
      </c>
      <c r="FS71" s="334">
        <f t="shared" si="89"/>
        <v>430</v>
      </c>
      <c r="FT71" s="334">
        <f t="shared" si="89"/>
        <v>430</v>
      </c>
      <c r="FU71" s="334">
        <f t="shared" si="89"/>
        <v>430</v>
      </c>
      <c r="FV71" s="334">
        <f t="shared" si="89"/>
        <v>430</v>
      </c>
      <c r="FW71" s="334">
        <f t="shared" si="89"/>
        <v>430</v>
      </c>
      <c r="FX71" s="334">
        <f t="shared" si="89"/>
        <v>430</v>
      </c>
      <c r="FY71" s="334">
        <f t="shared" si="89"/>
        <v>430</v>
      </c>
      <c r="FZ71" s="334">
        <f t="shared" si="89"/>
        <v>430</v>
      </c>
      <c r="GA71" s="334">
        <f t="shared" si="89"/>
        <v>430</v>
      </c>
      <c r="GB71" s="334">
        <f t="shared" si="89"/>
        <v>430</v>
      </c>
      <c r="GC71" s="334">
        <f t="shared" si="89"/>
        <v>430</v>
      </c>
      <c r="GD71" s="334">
        <f t="shared" si="89"/>
        <v>430</v>
      </c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  <c r="BLV71" s="25"/>
      <c r="BLW71" s="25"/>
      <c r="BLX71" s="25"/>
      <c r="BLY71" s="25"/>
      <c r="BLZ71" s="25"/>
      <c r="BMA71" s="25"/>
      <c r="BMB71" s="25"/>
      <c r="BMC71" s="25"/>
      <c r="BMD71" s="25"/>
      <c r="BME71" s="25"/>
      <c r="BMF71" s="25"/>
      <c r="BMG71" s="25"/>
      <c r="BMH71" s="25"/>
      <c r="BMI71" s="25"/>
      <c r="BMJ71" s="25"/>
      <c r="BMK71" s="25"/>
      <c r="BML71" s="25"/>
      <c r="BMM71" s="25"/>
      <c r="BMN71" s="25"/>
      <c r="BMO71" s="25"/>
      <c r="BMP71" s="25"/>
      <c r="BMQ71" s="25"/>
      <c r="BMR71" s="25"/>
      <c r="BMS71" s="25"/>
      <c r="BMT71" s="25"/>
      <c r="BMU71" s="25"/>
      <c r="BMV71" s="25"/>
      <c r="BMW71" s="25"/>
      <c r="BMX71" s="25"/>
      <c r="BMY71" s="25"/>
      <c r="BMZ71" s="25"/>
      <c r="BNA71" s="25"/>
      <c r="BNB71" s="25"/>
      <c r="BNC71" s="25"/>
      <c r="BND71" s="25"/>
      <c r="BNE71" s="25"/>
      <c r="BNF71" s="25"/>
      <c r="BNG71" s="25"/>
      <c r="BNH71" s="25"/>
      <c r="BNI71" s="25"/>
      <c r="BNJ71" s="25"/>
      <c r="BNK71" s="25"/>
      <c r="BNL71" s="25"/>
      <c r="BNM71" s="25"/>
      <c r="BNN71" s="25"/>
      <c r="BNO71" s="25"/>
      <c r="BNP71" s="25"/>
      <c r="BNQ71" s="25"/>
      <c r="BNR71" s="25"/>
      <c r="BNS71" s="25"/>
      <c r="BNT71" s="25"/>
      <c r="BNU71" s="25"/>
      <c r="BNV71" s="25"/>
      <c r="BNW71" s="25"/>
      <c r="BNX71" s="25"/>
      <c r="BNY71" s="25"/>
      <c r="BNZ71" s="25"/>
      <c r="BOA71" s="25"/>
      <c r="BOB71" s="25"/>
      <c r="BOC71" s="25"/>
      <c r="BOD71" s="25"/>
      <c r="BOE71" s="25"/>
      <c r="BOF71" s="25"/>
      <c r="BOG71" s="25"/>
      <c r="BOH71" s="25"/>
      <c r="BOI71" s="25"/>
      <c r="BOJ71" s="25"/>
      <c r="BOK71" s="25"/>
      <c r="BOL71" s="25"/>
      <c r="BOM71" s="25"/>
      <c r="BON71" s="25"/>
      <c r="BOO71" s="25"/>
      <c r="BOP71" s="25"/>
      <c r="BOQ71" s="25"/>
      <c r="BOR71" s="25"/>
      <c r="BOS71" s="25"/>
      <c r="BOT71" s="25"/>
      <c r="BOU71" s="25"/>
      <c r="BOV71" s="25"/>
      <c r="BOW71" s="25"/>
      <c r="BOX71" s="25"/>
      <c r="BOY71" s="25"/>
      <c r="BOZ71" s="25"/>
      <c r="BPA71" s="25"/>
      <c r="BPB71" s="25"/>
      <c r="BPC71" s="25"/>
      <c r="BPD71" s="25"/>
      <c r="BPE71" s="25"/>
      <c r="BPF71" s="25"/>
      <c r="BPG71" s="25"/>
      <c r="BPH71" s="25"/>
      <c r="BPI71" s="25"/>
      <c r="BPJ71" s="25"/>
      <c r="BPK71" s="25"/>
      <c r="BPL71" s="25"/>
      <c r="BPM71" s="25"/>
      <c r="BPN71" s="25"/>
      <c r="BPO71" s="25"/>
      <c r="BPP71" s="25"/>
      <c r="BPQ71" s="25"/>
      <c r="BPR71" s="25"/>
      <c r="BPS71" s="25"/>
      <c r="BPT71" s="25"/>
      <c r="BPU71" s="25"/>
      <c r="BPV71" s="25"/>
      <c r="BPW71" s="25"/>
      <c r="BPX71" s="25"/>
      <c r="BPY71" s="25"/>
      <c r="BPZ71" s="25"/>
      <c r="BQA71" s="25"/>
      <c r="BQB71" s="25"/>
      <c r="BQC71" s="25"/>
      <c r="BQD71" s="25"/>
      <c r="BQE71" s="25"/>
      <c r="BQF71" s="25"/>
      <c r="BQG71" s="25"/>
      <c r="BQH71" s="25"/>
      <c r="BQI71" s="25"/>
      <c r="BQJ71" s="25"/>
      <c r="BQK71" s="25"/>
      <c r="BQL71" s="25"/>
      <c r="BQM71" s="25"/>
      <c r="BQN71" s="25"/>
      <c r="BQO71" s="25"/>
      <c r="BQP71" s="25"/>
      <c r="BQQ71" s="25"/>
      <c r="BQR71" s="25"/>
      <c r="BQS71" s="25"/>
      <c r="BQT71" s="25"/>
      <c r="BQU71" s="25"/>
      <c r="BQV71" s="25"/>
      <c r="BQW71" s="25"/>
      <c r="BQX71" s="25"/>
      <c r="BQY71" s="25"/>
      <c r="BQZ71" s="25"/>
      <c r="BRA71" s="25"/>
      <c r="BRB71" s="25"/>
      <c r="BRC71" s="25"/>
      <c r="BRD71" s="25"/>
      <c r="BRE71" s="25"/>
      <c r="BRF71" s="25"/>
      <c r="BRG71" s="25"/>
      <c r="BRH71" s="25"/>
      <c r="BRI71" s="25"/>
      <c r="BRJ71" s="25"/>
      <c r="BRK71" s="25"/>
      <c r="BRL71" s="25"/>
      <c r="BRM71" s="25"/>
      <c r="BRN71" s="25"/>
      <c r="BRO71" s="25"/>
      <c r="BRP71" s="25"/>
      <c r="BRQ71" s="25"/>
      <c r="BRR71" s="25"/>
      <c r="BRS71" s="25"/>
      <c r="BRT71" s="25"/>
      <c r="BRU71" s="25"/>
      <c r="BRV71" s="25"/>
      <c r="BRW71" s="25"/>
      <c r="BRX71" s="25"/>
      <c r="BRY71" s="25"/>
      <c r="BRZ71" s="25"/>
      <c r="BSA71" s="25"/>
      <c r="BSB71" s="25"/>
      <c r="BSC71" s="25"/>
      <c r="BSD71" s="25"/>
      <c r="BSE71" s="25"/>
      <c r="BSF71" s="25"/>
      <c r="BSG71" s="25"/>
      <c r="BSH71" s="25"/>
      <c r="BSI71" s="25"/>
      <c r="BSJ71" s="25"/>
      <c r="BSK71" s="25"/>
      <c r="BSL71" s="25"/>
      <c r="BSM71" s="25"/>
      <c r="BSN71" s="25"/>
      <c r="BSO71" s="25"/>
      <c r="BSP71" s="25"/>
      <c r="BSQ71" s="25"/>
      <c r="BSR71" s="25"/>
      <c r="BSS71" s="25"/>
      <c r="BST71" s="25"/>
      <c r="BSU71" s="25"/>
      <c r="BSV71" s="25"/>
      <c r="BSW71" s="25"/>
      <c r="BSX71" s="25"/>
      <c r="BSY71" s="25"/>
      <c r="BSZ71" s="25"/>
      <c r="BTA71" s="25"/>
      <c r="BTB71" s="25"/>
      <c r="BTC71" s="25"/>
      <c r="BTD71" s="25"/>
      <c r="BTE71" s="25"/>
      <c r="BTF71" s="25"/>
      <c r="BTG71" s="25"/>
      <c r="BTH71" s="25"/>
      <c r="BTI71" s="25"/>
      <c r="BTJ71" s="25"/>
      <c r="BTK71" s="25"/>
      <c r="BTL71" s="25"/>
      <c r="BTM71" s="25"/>
      <c r="BTN71" s="25"/>
      <c r="BTO71" s="25"/>
      <c r="BTP71" s="25"/>
      <c r="BTQ71" s="25"/>
      <c r="BTR71" s="25"/>
      <c r="BTS71" s="25"/>
      <c r="BTT71" s="25"/>
      <c r="BTU71" s="25"/>
      <c r="BTV71" s="25"/>
      <c r="BTW71" s="25"/>
      <c r="BTX71" s="25"/>
      <c r="BTY71" s="25"/>
      <c r="BTZ71" s="25"/>
      <c r="BUA71" s="25"/>
      <c r="BUB71" s="25"/>
      <c r="BUC71" s="25"/>
      <c r="BUD71" s="25"/>
      <c r="BUE71" s="25"/>
      <c r="BUF71" s="25"/>
      <c r="BUG71" s="25"/>
      <c r="BUH71" s="25"/>
      <c r="BUI71" s="25"/>
      <c r="BUJ71" s="25"/>
      <c r="BUK71" s="25"/>
      <c r="BUL71" s="25"/>
      <c r="BUM71" s="25"/>
      <c r="BUN71" s="25"/>
      <c r="BUO71" s="25"/>
      <c r="BUP71" s="25"/>
      <c r="BUQ71" s="25"/>
      <c r="BUR71" s="25"/>
      <c r="BUS71" s="25"/>
      <c r="BUT71" s="25"/>
      <c r="BUU71" s="25"/>
      <c r="BUV71" s="25"/>
      <c r="BUW71" s="25"/>
      <c r="BUX71" s="25"/>
      <c r="BUY71" s="25"/>
      <c r="BUZ71" s="25"/>
      <c r="BVA71" s="25"/>
      <c r="BVB71" s="25"/>
      <c r="BVC71" s="25"/>
      <c r="BVD71" s="25"/>
      <c r="BVE71" s="25"/>
      <c r="BVF71" s="25"/>
      <c r="BVG71" s="25"/>
      <c r="BVH71" s="25"/>
      <c r="BVI71" s="25"/>
      <c r="BVJ71" s="25"/>
      <c r="BVK71" s="25"/>
      <c r="BVL71" s="25"/>
      <c r="BVM71" s="25"/>
      <c r="BVN71" s="25"/>
      <c r="BVO71" s="25"/>
      <c r="BVP71" s="25"/>
      <c r="BVQ71" s="25"/>
      <c r="BVR71" s="25"/>
      <c r="BVS71" s="25"/>
      <c r="BVT71" s="25"/>
      <c r="BVU71" s="25"/>
      <c r="BVV71" s="25"/>
      <c r="BVW71" s="25"/>
      <c r="BVX71" s="25"/>
      <c r="BVY71" s="25"/>
      <c r="BVZ71" s="25"/>
      <c r="BWA71" s="25"/>
      <c r="BWB71" s="25"/>
      <c r="BWC71" s="25"/>
      <c r="BWD71" s="25"/>
      <c r="BWE71" s="25"/>
      <c r="BWF71" s="25"/>
      <c r="BWG71" s="25"/>
      <c r="BWH71" s="25"/>
      <c r="BWI71" s="25"/>
      <c r="BWJ71" s="25"/>
      <c r="BWK71" s="25"/>
      <c r="BWL71" s="25"/>
      <c r="BWM71" s="25"/>
      <c r="BWN71" s="25"/>
      <c r="BWO71" s="25"/>
      <c r="BWP71" s="25"/>
      <c r="BWQ71" s="25"/>
      <c r="BWR71" s="25"/>
      <c r="BWS71" s="25"/>
      <c r="BWT71" s="25"/>
      <c r="BWU71" s="25"/>
      <c r="BWV71" s="25"/>
      <c r="BWW71" s="25"/>
      <c r="BWX71" s="25"/>
      <c r="BWY71" s="25"/>
      <c r="BWZ71" s="25"/>
      <c r="BXA71" s="25"/>
      <c r="BXB71" s="25"/>
      <c r="BXC71" s="25"/>
      <c r="BXD71" s="25"/>
      <c r="BXE71" s="25"/>
      <c r="BXF71" s="25"/>
      <c r="BXG71" s="25"/>
      <c r="BXH71" s="25"/>
      <c r="BXI71" s="25"/>
      <c r="BXJ71" s="25"/>
      <c r="BXK71" s="25"/>
      <c r="BXL71" s="25"/>
      <c r="BXM71" s="25"/>
      <c r="BXN71" s="25"/>
      <c r="BXO71" s="25"/>
      <c r="BXP71" s="25"/>
      <c r="BXQ71" s="25"/>
      <c r="BXR71" s="25"/>
      <c r="BXS71" s="25"/>
      <c r="BXT71" s="25"/>
      <c r="BXU71" s="25"/>
      <c r="BXV71" s="25"/>
      <c r="BXW71" s="25"/>
      <c r="BXX71" s="25"/>
      <c r="BXY71" s="25"/>
      <c r="BXZ71" s="25"/>
      <c r="BYA71" s="25"/>
      <c r="BYB71" s="25"/>
      <c r="BYC71" s="25"/>
      <c r="BYD71" s="25"/>
      <c r="BYE71" s="25"/>
      <c r="BYF71" s="25"/>
      <c r="BYG71" s="25"/>
      <c r="BYH71" s="25"/>
      <c r="BYI71" s="25"/>
      <c r="BYJ71" s="25"/>
      <c r="BYK71" s="25"/>
      <c r="BYL71" s="25"/>
      <c r="BYM71" s="25"/>
      <c r="BYN71" s="25"/>
      <c r="BYO71" s="25"/>
      <c r="BYP71" s="25"/>
      <c r="BYQ71" s="25"/>
      <c r="BYR71" s="25"/>
      <c r="BYS71" s="25"/>
      <c r="BYT71" s="25"/>
      <c r="BYU71" s="25"/>
      <c r="BYV71" s="25"/>
      <c r="BYW71" s="25"/>
      <c r="BYX71" s="25"/>
      <c r="BYY71" s="25"/>
      <c r="BYZ71" s="25"/>
      <c r="BZA71" s="25"/>
      <c r="BZB71" s="25"/>
      <c r="BZC71" s="25"/>
      <c r="BZD71" s="25"/>
      <c r="BZE71" s="25"/>
      <c r="BZF71" s="25"/>
      <c r="BZG71" s="25"/>
      <c r="BZH71" s="25"/>
      <c r="BZI71" s="25"/>
      <c r="BZJ71" s="25"/>
      <c r="BZK71" s="25"/>
      <c r="BZL71" s="25"/>
      <c r="BZM71" s="25"/>
      <c r="BZN71" s="25"/>
      <c r="BZO71" s="25"/>
      <c r="BZP71" s="25"/>
      <c r="BZQ71" s="25"/>
      <c r="BZR71" s="25"/>
      <c r="BZS71" s="25"/>
      <c r="BZT71" s="25"/>
      <c r="BZU71" s="25"/>
      <c r="BZV71" s="25"/>
      <c r="BZW71" s="25"/>
      <c r="BZX71" s="25"/>
      <c r="BZY71" s="25"/>
      <c r="BZZ71" s="25"/>
      <c r="CAA71" s="25"/>
      <c r="CAB71" s="25"/>
      <c r="CAC71" s="25"/>
      <c r="CAD71" s="25"/>
      <c r="CAE71" s="25"/>
      <c r="CAF71" s="25"/>
      <c r="CAG71" s="25"/>
      <c r="CAH71" s="25"/>
      <c r="CAI71" s="25"/>
      <c r="CAJ71" s="25"/>
      <c r="CAK71" s="25"/>
      <c r="CAL71" s="25"/>
      <c r="CAM71" s="25"/>
      <c r="CAN71" s="25"/>
      <c r="CAO71" s="25"/>
      <c r="CAP71" s="25"/>
      <c r="CAQ71" s="25"/>
      <c r="CAR71" s="25"/>
      <c r="CAS71" s="25"/>
      <c r="CAT71" s="25"/>
      <c r="CAU71" s="25"/>
      <c r="CAV71" s="25"/>
      <c r="CAW71" s="25"/>
      <c r="CAX71" s="25"/>
      <c r="CAY71" s="25"/>
      <c r="CAZ71" s="25"/>
      <c r="CBA71" s="25"/>
      <c r="CBB71" s="25"/>
      <c r="CBC71" s="25"/>
      <c r="CBD71" s="25"/>
      <c r="CBE71" s="25"/>
      <c r="CBF71" s="25"/>
      <c r="CBG71" s="25"/>
      <c r="CBH71" s="25"/>
      <c r="CBI71" s="25"/>
      <c r="CBJ71" s="25"/>
      <c r="CBK71" s="25"/>
      <c r="CBL71" s="25"/>
      <c r="CBM71" s="25"/>
      <c r="CBN71" s="25"/>
      <c r="CBO71" s="25"/>
      <c r="CBP71" s="25"/>
      <c r="CBQ71" s="25"/>
      <c r="CBR71" s="25"/>
      <c r="CBS71" s="25"/>
      <c r="CBT71" s="25"/>
      <c r="CBU71" s="25"/>
      <c r="CBV71" s="25"/>
      <c r="CBW71" s="25"/>
      <c r="CBX71" s="25"/>
      <c r="CBY71" s="25"/>
      <c r="CBZ71" s="25"/>
      <c r="CCA71" s="25"/>
      <c r="CCB71" s="25"/>
      <c r="CCC71" s="25"/>
      <c r="CCD71" s="25"/>
      <c r="CCE71" s="25"/>
      <c r="CCF71" s="25"/>
      <c r="CCG71" s="25"/>
      <c r="CCH71" s="25"/>
      <c r="CCI71" s="25"/>
      <c r="CCJ71" s="25"/>
      <c r="CCK71" s="25"/>
      <c r="CCL71" s="25"/>
      <c r="CCM71" s="25"/>
      <c r="CCN71" s="25"/>
      <c r="CCO71" s="25"/>
      <c r="CCP71" s="25"/>
      <c r="CCQ71" s="25"/>
      <c r="CCR71" s="25"/>
      <c r="CCS71" s="25"/>
      <c r="CCT71" s="25"/>
      <c r="CCU71" s="25"/>
      <c r="CCV71" s="25"/>
      <c r="CCW71" s="25"/>
      <c r="CCX71" s="25"/>
      <c r="CCY71" s="25"/>
      <c r="CCZ71" s="25"/>
      <c r="CDA71" s="25"/>
      <c r="CDB71" s="25"/>
      <c r="CDC71" s="25"/>
      <c r="CDD71" s="25"/>
      <c r="CDE71" s="25"/>
      <c r="CDF71" s="25"/>
      <c r="CDG71" s="25"/>
      <c r="CDH71" s="25"/>
      <c r="CDI71" s="25"/>
      <c r="CDJ71" s="25"/>
      <c r="CDK71" s="25"/>
      <c r="CDL71" s="25"/>
      <c r="CDM71" s="25"/>
      <c r="CDN71" s="25"/>
      <c r="CDO71" s="25"/>
      <c r="CDP71" s="25"/>
      <c r="CDQ71" s="25"/>
      <c r="CDR71" s="25"/>
      <c r="CDS71" s="25"/>
      <c r="CDT71" s="25"/>
      <c r="CDU71" s="25"/>
      <c r="CDV71" s="25"/>
      <c r="CDW71" s="25"/>
      <c r="CDX71" s="25"/>
      <c r="CDY71" s="25"/>
      <c r="CDZ71" s="25"/>
      <c r="CEA71" s="25"/>
      <c r="CEB71" s="25"/>
      <c r="CEC71" s="25"/>
      <c r="CED71" s="25"/>
      <c r="CEE71" s="25"/>
      <c r="CEF71" s="25"/>
      <c r="CEG71" s="25"/>
      <c r="CEH71" s="25"/>
      <c r="CEI71" s="25"/>
      <c r="CEJ71" s="25"/>
      <c r="CEK71" s="25"/>
      <c r="CEL71" s="25"/>
      <c r="CEM71" s="25"/>
      <c r="CEN71" s="25"/>
      <c r="CEO71" s="25"/>
      <c r="CEP71" s="25"/>
      <c r="CEQ71" s="25"/>
      <c r="CER71" s="25"/>
      <c r="CES71" s="25"/>
      <c r="CET71" s="25"/>
      <c r="CEU71" s="25"/>
      <c r="CEV71" s="25"/>
      <c r="CEW71" s="25"/>
      <c r="CEX71" s="25"/>
      <c r="CEY71" s="25"/>
      <c r="CEZ71" s="25"/>
      <c r="CFA71" s="25"/>
      <c r="CFB71" s="25"/>
      <c r="CFC71" s="25"/>
      <c r="CFD71" s="25"/>
      <c r="CFE71" s="25"/>
      <c r="CFF71" s="25"/>
      <c r="CFG71" s="25"/>
      <c r="CFH71" s="25"/>
      <c r="CFI71" s="25"/>
      <c r="CFJ71" s="25"/>
      <c r="CFK71" s="25"/>
      <c r="CFL71" s="25"/>
      <c r="CFM71" s="25"/>
      <c r="CFN71" s="25"/>
      <c r="CFO71" s="25"/>
      <c r="CFP71" s="25"/>
      <c r="CFQ71" s="25"/>
      <c r="CFR71" s="25"/>
      <c r="CFS71" s="25"/>
      <c r="CFT71" s="25"/>
      <c r="CFU71" s="25"/>
      <c r="CFV71" s="25"/>
      <c r="CFW71" s="25"/>
      <c r="CFX71" s="25"/>
      <c r="CFY71" s="25"/>
      <c r="CFZ71" s="25"/>
      <c r="CGA71" s="25"/>
      <c r="CGB71" s="25"/>
      <c r="CGC71" s="25"/>
      <c r="CGD71" s="25"/>
      <c r="CGE71" s="25"/>
      <c r="CGF71" s="25"/>
      <c r="CGG71" s="25"/>
      <c r="CGH71" s="25"/>
      <c r="CGI71" s="25"/>
      <c r="CGJ71" s="25"/>
      <c r="CGK71" s="25"/>
      <c r="CGL71" s="25"/>
      <c r="CGM71" s="25"/>
      <c r="CGN71" s="25"/>
      <c r="CGO71" s="25"/>
      <c r="CGP71" s="25"/>
      <c r="CGQ71" s="25"/>
      <c r="CGR71" s="25"/>
      <c r="CGS71" s="25"/>
      <c r="CGT71" s="25"/>
      <c r="CGU71" s="25"/>
      <c r="CGV71" s="25"/>
      <c r="CGW71" s="25"/>
      <c r="CGX71" s="25"/>
      <c r="CGY71" s="25"/>
      <c r="CGZ71" s="25"/>
      <c r="CHA71" s="25"/>
      <c r="CHB71" s="25"/>
      <c r="CHC71" s="25"/>
      <c r="CHD71" s="25"/>
      <c r="CHE71" s="25"/>
      <c r="CHF71" s="25"/>
      <c r="CHG71" s="25"/>
      <c r="CHH71" s="25"/>
      <c r="CHI71" s="25"/>
      <c r="CHJ71" s="25"/>
      <c r="CHK71" s="25"/>
      <c r="CHL71" s="25"/>
      <c r="CHM71" s="25"/>
      <c r="CHN71" s="25"/>
      <c r="CHO71" s="25"/>
      <c r="CHP71" s="25"/>
      <c r="CHQ71" s="25"/>
      <c r="CHR71" s="25"/>
      <c r="CHS71" s="25"/>
      <c r="CHT71" s="25"/>
      <c r="CHU71" s="25"/>
      <c r="CHV71" s="25"/>
      <c r="CHW71" s="25"/>
      <c r="CHX71" s="25"/>
      <c r="CHY71" s="25"/>
      <c r="CHZ71" s="25"/>
      <c r="CIA71" s="25"/>
      <c r="CIB71" s="25"/>
      <c r="CIC71" s="25"/>
      <c r="CID71" s="25"/>
      <c r="CIE71" s="25"/>
      <c r="CIF71" s="25"/>
      <c r="CIG71" s="25"/>
      <c r="CIH71" s="25"/>
      <c r="CII71" s="25"/>
      <c r="CIJ71" s="25"/>
      <c r="CIK71" s="25"/>
      <c r="CIL71" s="25"/>
      <c r="CIM71" s="25"/>
      <c r="CIN71" s="25"/>
      <c r="CIO71" s="25"/>
      <c r="CIP71" s="25"/>
      <c r="CIQ71" s="25"/>
      <c r="CIR71" s="25"/>
      <c r="CIS71" s="25"/>
      <c r="CIT71" s="25"/>
      <c r="CIU71" s="25"/>
      <c r="CIV71" s="25"/>
      <c r="CIW71" s="25"/>
      <c r="CIX71" s="25"/>
      <c r="CIY71" s="25"/>
      <c r="CIZ71" s="25"/>
      <c r="CJA71" s="25"/>
      <c r="CJB71" s="25"/>
      <c r="CJC71" s="25"/>
      <c r="CJD71" s="25"/>
      <c r="CJE71" s="25"/>
      <c r="CJF71" s="25"/>
      <c r="CJG71" s="25"/>
      <c r="CJH71" s="25"/>
      <c r="CJI71" s="25"/>
      <c r="CJJ71" s="25"/>
      <c r="CJK71" s="25"/>
      <c r="CJL71" s="25"/>
      <c r="CJM71" s="25"/>
      <c r="CJN71" s="25"/>
      <c r="CJO71" s="25"/>
      <c r="CJP71" s="25"/>
      <c r="CJQ71" s="25"/>
      <c r="CJR71" s="25"/>
      <c r="CJS71" s="25"/>
      <c r="CJT71" s="25"/>
      <c r="CJU71" s="25"/>
      <c r="CJV71" s="25"/>
      <c r="CJW71" s="25"/>
      <c r="CJX71" s="25"/>
      <c r="CJY71" s="25"/>
      <c r="CJZ71" s="25"/>
      <c r="CKA71" s="25"/>
      <c r="CKB71" s="25"/>
      <c r="CKC71" s="25"/>
      <c r="CKD71" s="25"/>
      <c r="CKE71" s="25"/>
      <c r="CKF71" s="25"/>
      <c r="CKG71" s="25"/>
      <c r="CKH71" s="25"/>
      <c r="CKI71" s="25"/>
      <c r="CKJ71" s="25"/>
      <c r="CKK71" s="25"/>
      <c r="CKL71" s="25"/>
      <c r="CKM71" s="25"/>
      <c r="CKN71" s="25"/>
      <c r="CKO71" s="25"/>
      <c r="CKP71" s="25"/>
      <c r="CKQ71" s="25"/>
      <c r="CKR71" s="25"/>
      <c r="CKS71" s="25"/>
      <c r="CKT71" s="25"/>
      <c r="CKU71" s="25"/>
      <c r="CKV71" s="25"/>
      <c r="CKW71" s="25"/>
      <c r="CKX71" s="25"/>
      <c r="CKY71" s="25"/>
      <c r="CKZ71" s="25"/>
      <c r="CLA71" s="25"/>
      <c r="CLB71" s="25"/>
      <c r="CLC71" s="25"/>
      <c r="CLD71" s="25"/>
      <c r="CLE71" s="25"/>
      <c r="CLF71" s="25"/>
      <c r="CLG71" s="25"/>
      <c r="CLH71" s="25"/>
      <c r="CLI71" s="25"/>
      <c r="CLJ71" s="25"/>
      <c r="CLK71" s="25"/>
      <c r="CLL71" s="25"/>
      <c r="CLM71" s="25"/>
      <c r="CLN71" s="25"/>
      <c r="CLO71" s="25"/>
      <c r="CLP71" s="25"/>
      <c r="CLQ71" s="25"/>
      <c r="CLR71" s="25"/>
      <c r="CLS71" s="25"/>
      <c r="CLT71" s="25"/>
      <c r="CLU71" s="25"/>
      <c r="CLV71" s="25"/>
      <c r="CLW71" s="25"/>
      <c r="CLX71" s="25"/>
      <c r="CLY71" s="25"/>
      <c r="CLZ71" s="25"/>
      <c r="CMA71" s="25"/>
      <c r="CMB71" s="25"/>
      <c r="CMC71" s="25"/>
      <c r="CMD71" s="25"/>
      <c r="CME71" s="25"/>
      <c r="CMF71" s="25"/>
      <c r="CMG71" s="25"/>
      <c r="CMH71" s="25"/>
      <c r="CMI71" s="25"/>
      <c r="CMJ71" s="25"/>
      <c r="CMK71" s="25"/>
      <c r="CML71" s="25"/>
      <c r="CMM71" s="25"/>
      <c r="CMN71" s="25"/>
      <c r="CMO71" s="25"/>
      <c r="CMP71" s="25"/>
      <c r="CMQ71" s="25"/>
      <c r="CMR71" s="25"/>
      <c r="CMS71" s="25"/>
      <c r="CMT71" s="25"/>
      <c r="CMU71" s="25"/>
      <c r="CMV71" s="25"/>
      <c r="CMW71" s="25"/>
      <c r="CMX71" s="25"/>
      <c r="CMY71" s="25"/>
      <c r="CMZ71" s="25"/>
      <c r="CNA71" s="25"/>
      <c r="CNB71" s="25"/>
      <c r="CNC71" s="25"/>
      <c r="CND71" s="25"/>
      <c r="CNE71" s="25"/>
      <c r="CNF71" s="25"/>
      <c r="CNG71" s="25"/>
      <c r="CNH71" s="25"/>
      <c r="CNI71" s="25"/>
      <c r="CNJ71" s="25"/>
      <c r="CNK71" s="25"/>
      <c r="CNL71" s="25"/>
      <c r="CNM71" s="25"/>
      <c r="CNN71" s="25"/>
      <c r="CNO71" s="25"/>
      <c r="CNP71" s="25"/>
      <c r="CNQ71" s="25"/>
      <c r="CNR71" s="25"/>
      <c r="CNS71" s="25"/>
      <c r="CNT71" s="25"/>
      <c r="CNU71" s="25"/>
      <c r="CNV71" s="25"/>
      <c r="CNW71" s="25"/>
      <c r="CNX71" s="25"/>
      <c r="CNY71" s="25"/>
      <c r="CNZ71" s="25"/>
      <c r="COA71" s="25"/>
      <c r="COB71" s="25"/>
      <c r="COC71" s="25"/>
      <c r="COD71" s="25"/>
      <c r="COE71" s="25"/>
      <c r="COF71" s="25"/>
      <c r="COG71" s="25"/>
      <c r="COH71" s="25"/>
      <c r="COI71" s="25"/>
      <c r="COJ71" s="25"/>
      <c r="COK71" s="25"/>
      <c r="COL71" s="25"/>
      <c r="COM71" s="25"/>
      <c r="CON71" s="25"/>
      <c r="COO71" s="25"/>
      <c r="COP71" s="25"/>
      <c r="COQ71" s="25"/>
      <c r="COR71" s="25"/>
      <c r="COS71" s="25"/>
      <c r="COT71" s="25"/>
      <c r="COU71" s="25"/>
      <c r="COV71" s="25"/>
      <c r="COW71" s="25"/>
      <c r="COX71" s="25"/>
      <c r="COY71" s="25"/>
      <c r="COZ71" s="25"/>
      <c r="CPA71" s="25"/>
      <c r="CPB71" s="25"/>
      <c r="CPC71" s="25"/>
      <c r="CPD71" s="25"/>
      <c r="CPE71" s="25"/>
      <c r="CPF71" s="25"/>
      <c r="CPG71" s="25"/>
      <c r="CPH71" s="25"/>
      <c r="CPI71" s="25"/>
      <c r="CPJ71" s="25"/>
      <c r="CPK71" s="25"/>
      <c r="CPL71" s="25"/>
      <c r="CPM71" s="25"/>
      <c r="CPN71" s="25"/>
      <c r="CPO71" s="25"/>
      <c r="CPP71" s="25"/>
      <c r="CPQ71" s="25"/>
      <c r="CPR71" s="25"/>
      <c r="CPS71" s="25"/>
      <c r="CPT71" s="25"/>
      <c r="CPU71" s="25"/>
      <c r="CPV71" s="25"/>
      <c r="CPW71" s="25"/>
      <c r="CPX71" s="25"/>
      <c r="CPY71" s="25"/>
      <c r="CPZ71" s="25"/>
      <c r="CQA71" s="25"/>
      <c r="CQB71" s="25"/>
      <c r="CQC71" s="25"/>
      <c r="CQD71" s="25"/>
      <c r="CQE71" s="25"/>
      <c r="CQF71" s="25"/>
      <c r="CQG71" s="25"/>
      <c r="CQH71" s="25"/>
      <c r="CQI71" s="25"/>
      <c r="CQJ71" s="25"/>
      <c r="CQK71" s="25"/>
      <c r="CQL71" s="25"/>
      <c r="CQM71" s="25"/>
      <c r="CQN71" s="25"/>
      <c r="CQO71" s="25"/>
      <c r="CQP71" s="25"/>
      <c r="CQQ71" s="25"/>
      <c r="CQR71" s="25"/>
      <c r="CQS71" s="25"/>
      <c r="CQT71" s="25"/>
      <c r="CQU71" s="25"/>
      <c r="CQV71" s="25"/>
      <c r="CQW71" s="25"/>
      <c r="CQX71" s="25"/>
      <c r="CQY71" s="25"/>
      <c r="CQZ71" s="25"/>
      <c r="CRA71" s="25"/>
      <c r="CRB71" s="25"/>
      <c r="CRC71" s="25"/>
      <c r="CRD71" s="25"/>
      <c r="CRE71" s="25"/>
      <c r="CRF71" s="25"/>
      <c r="CRG71" s="25"/>
      <c r="CRH71" s="25"/>
      <c r="CRI71" s="25"/>
      <c r="CRJ71" s="25"/>
      <c r="CRK71" s="25"/>
      <c r="CRL71" s="25"/>
      <c r="CRM71" s="25"/>
      <c r="CRN71" s="25"/>
      <c r="CRO71" s="25"/>
      <c r="CRP71" s="25"/>
      <c r="CRQ71" s="25"/>
      <c r="CRR71" s="25"/>
      <c r="CRS71" s="25"/>
      <c r="CRT71" s="25"/>
      <c r="CRU71" s="25"/>
      <c r="CRV71" s="25"/>
      <c r="CRW71" s="25"/>
      <c r="CRX71" s="25"/>
      <c r="CRY71" s="25"/>
      <c r="CRZ71" s="25"/>
      <c r="CSA71" s="25"/>
      <c r="CSB71" s="25"/>
      <c r="CSC71" s="25"/>
      <c r="CSD71" s="25"/>
      <c r="CSE71" s="25"/>
      <c r="CSF71" s="25"/>
      <c r="CSG71" s="25"/>
      <c r="CSH71" s="25"/>
      <c r="CSI71" s="25"/>
      <c r="CSJ71" s="25"/>
      <c r="CSK71" s="25"/>
      <c r="CSL71" s="25"/>
      <c r="CSM71" s="25"/>
      <c r="CSN71" s="25"/>
      <c r="CSO71" s="25"/>
      <c r="CSP71" s="25"/>
      <c r="CSQ71" s="25"/>
      <c r="CSR71" s="25"/>
      <c r="CSS71" s="25"/>
      <c r="CST71" s="25"/>
      <c r="CSU71" s="25"/>
      <c r="CSV71" s="25"/>
      <c r="CSW71" s="25"/>
      <c r="CSX71" s="25"/>
      <c r="CSY71" s="25"/>
      <c r="CSZ71" s="25"/>
      <c r="CTA71" s="25"/>
      <c r="CTB71" s="25"/>
      <c r="CTC71" s="25"/>
      <c r="CTD71" s="25"/>
      <c r="CTE71" s="25"/>
      <c r="CTF71" s="25"/>
      <c r="CTG71" s="25"/>
      <c r="CTH71" s="25"/>
      <c r="CTI71" s="25"/>
      <c r="CTJ71" s="25"/>
      <c r="CTK71" s="25"/>
      <c r="CTL71" s="25"/>
      <c r="CTM71" s="25"/>
      <c r="CTN71" s="25"/>
      <c r="CTO71" s="25"/>
      <c r="CTP71" s="25"/>
      <c r="CTQ71" s="25"/>
      <c r="CTR71" s="25"/>
      <c r="CTS71" s="25"/>
      <c r="CTT71" s="25"/>
      <c r="CTU71" s="25"/>
      <c r="CTV71" s="25"/>
      <c r="CTW71" s="25"/>
      <c r="CTX71" s="25"/>
      <c r="CTY71" s="25"/>
      <c r="CTZ71" s="25"/>
      <c r="CUA71" s="25"/>
      <c r="CUB71" s="25"/>
      <c r="CUC71" s="25"/>
      <c r="CUD71" s="25"/>
      <c r="CUE71" s="25"/>
      <c r="CUF71" s="25"/>
      <c r="CUG71" s="25"/>
      <c r="CUH71" s="25"/>
      <c r="CUI71" s="25"/>
      <c r="CUJ71" s="25"/>
      <c r="CUK71" s="25"/>
      <c r="CUL71" s="25"/>
      <c r="CUM71" s="25"/>
      <c r="CUN71" s="25"/>
      <c r="CUO71" s="25"/>
      <c r="CUP71" s="25"/>
      <c r="CUQ71" s="25"/>
      <c r="CUR71" s="25"/>
      <c r="CUS71" s="25"/>
      <c r="CUT71" s="25"/>
      <c r="CUU71" s="25"/>
      <c r="CUV71" s="25"/>
      <c r="CUW71" s="25"/>
      <c r="CUX71" s="25"/>
      <c r="CUY71" s="25"/>
      <c r="CUZ71" s="25"/>
      <c r="CVA71" s="25"/>
      <c r="CVB71" s="25"/>
      <c r="CVC71" s="25"/>
      <c r="CVD71" s="25"/>
      <c r="CVE71" s="25"/>
      <c r="CVF71" s="25"/>
      <c r="CVG71" s="25"/>
      <c r="CVH71" s="25"/>
      <c r="CVI71" s="25"/>
      <c r="CVJ71" s="25"/>
      <c r="CVK71" s="25"/>
      <c r="CVL71" s="25"/>
      <c r="CVM71" s="25"/>
      <c r="CVN71" s="25"/>
      <c r="CVO71" s="25"/>
      <c r="CVP71" s="25"/>
      <c r="CVQ71" s="25"/>
      <c r="CVR71" s="25"/>
      <c r="CVS71" s="25"/>
      <c r="CVT71" s="25"/>
      <c r="CVU71" s="25"/>
      <c r="CVV71" s="25"/>
      <c r="CVW71" s="25"/>
      <c r="CVX71" s="25"/>
      <c r="CVY71" s="25"/>
      <c r="CVZ71" s="25"/>
      <c r="CWA71" s="25"/>
      <c r="CWB71" s="25"/>
      <c r="CWC71" s="25"/>
      <c r="CWD71" s="25"/>
      <c r="CWE71" s="25"/>
      <c r="CWF71" s="25"/>
      <c r="CWG71" s="25"/>
      <c r="CWH71" s="25"/>
      <c r="CWI71" s="25"/>
      <c r="CWJ71" s="25"/>
      <c r="CWK71" s="25"/>
      <c r="CWL71" s="25"/>
      <c r="CWM71" s="25"/>
      <c r="CWN71" s="25"/>
      <c r="CWO71" s="25"/>
      <c r="CWP71" s="25"/>
      <c r="CWQ71" s="25"/>
      <c r="CWR71" s="25"/>
      <c r="CWS71" s="25"/>
      <c r="CWT71" s="25"/>
      <c r="CWU71" s="25"/>
      <c r="CWV71" s="25"/>
      <c r="CWW71" s="25"/>
      <c r="CWX71" s="25"/>
      <c r="CWY71" s="25"/>
      <c r="CWZ71" s="25"/>
      <c r="CXA71" s="25"/>
      <c r="CXB71" s="25"/>
      <c r="CXC71" s="25"/>
      <c r="CXD71" s="25"/>
      <c r="CXE71" s="25"/>
      <c r="CXF71" s="25"/>
      <c r="CXG71" s="25"/>
      <c r="CXH71" s="25"/>
      <c r="CXI71" s="25"/>
      <c r="CXJ71" s="25"/>
      <c r="CXK71" s="25"/>
      <c r="CXL71" s="25"/>
      <c r="CXM71" s="25"/>
      <c r="CXN71" s="25"/>
      <c r="CXO71" s="25"/>
      <c r="CXP71" s="25"/>
      <c r="CXQ71" s="25"/>
      <c r="CXR71" s="25"/>
      <c r="CXS71" s="25"/>
      <c r="CXT71" s="25"/>
      <c r="CXU71" s="25"/>
      <c r="CXV71" s="25"/>
      <c r="CXW71" s="25"/>
      <c r="CXX71" s="25"/>
      <c r="CXY71" s="25"/>
      <c r="CXZ71" s="25"/>
      <c r="CYA71" s="25"/>
      <c r="CYB71" s="25"/>
      <c r="CYC71" s="25"/>
      <c r="CYD71" s="25"/>
      <c r="CYE71" s="25"/>
      <c r="CYF71" s="25"/>
      <c r="CYG71" s="25"/>
      <c r="CYH71" s="25"/>
      <c r="CYI71" s="25"/>
      <c r="CYJ71" s="25"/>
      <c r="CYK71" s="25"/>
      <c r="CYL71" s="25"/>
      <c r="CYM71" s="25"/>
      <c r="CYN71" s="25"/>
      <c r="CYO71" s="25"/>
      <c r="CYP71" s="25"/>
      <c r="CYQ71" s="25"/>
      <c r="CYR71" s="25"/>
      <c r="CYS71" s="25"/>
      <c r="CYT71" s="25"/>
      <c r="CYU71" s="25"/>
      <c r="CYV71" s="25"/>
      <c r="CYW71" s="25"/>
      <c r="CYX71" s="25"/>
      <c r="CYY71" s="25"/>
      <c r="CYZ71" s="25"/>
      <c r="CZA71" s="25"/>
      <c r="CZB71" s="25"/>
      <c r="CZC71" s="25"/>
      <c r="CZD71" s="25"/>
      <c r="CZE71" s="25"/>
      <c r="CZF71" s="25"/>
      <c r="CZG71" s="25"/>
      <c r="CZH71" s="25"/>
      <c r="CZI71" s="25"/>
      <c r="CZJ71" s="25"/>
      <c r="CZK71" s="25"/>
      <c r="CZL71" s="25"/>
      <c r="CZM71" s="25"/>
      <c r="CZN71" s="25"/>
      <c r="CZO71" s="25"/>
      <c r="CZP71" s="25"/>
      <c r="CZQ71" s="25"/>
      <c r="CZR71" s="25"/>
      <c r="CZS71" s="25"/>
      <c r="CZT71" s="25"/>
      <c r="CZU71" s="25"/>
      <c r="CZV71" s="25"/>
      <c r="CZW71" s="25"/>
      <c r="CZX71" s="25"/>
      <c r="CZY71" s="25"/>
      <c r="CZZ71" s="25"/>
      <c r="DAA71" s="25"/>
      <c r="DAB71" s="25"/>
      <c r="DAC71" s="25"/>
      <c r="DAD71" s="25"/>
      <c r="DAE71" s="25"/>
      <c r="DAF71" s="25"/>
      <c r="DAG71" s="25"/>
      <c r="DAH71" s="25"/>
      <c r="DAI71" s="25"/>
      <c r="DAJ71" s="25"/>
      <c r="DAK71" s="25"/>
      <c r="DAL71" s="25"/>
      <c r="DAM71" s="25"/>
      <c r="DAN71" s="25"/>
      <c r="DAO71" s="25"/>
      <c r="DAP71" s="25"/>
      <c r="DAQ71" s="25"/>
      <c r="DAR71" s="25"/>
      <c r="DAS71" s="25"/>
      <c r="DAT71" s="25"/>
      <c r="DAU71" s="25"/>
      <c r="DAV71" s="25"/>
      <c r="DAW71" s="25"/>
      <c r="DAX71" s="25"/>
      <c r="DAY71" s="25"/>
      <c r="DAZ71" s="25"/>
      <c r="DBA71" s="25"/>
      <c r="DBB71" s="25"/>
      <c r="DBC71" s="25"/>
      <c r="DBD71" s="25"/>
      <c r="DBE71" s="25"/>
      <c r="DBF71" s="25"/>
      <c r="DBG71" s="25"/>
      <c r="DBH71" s="25"/>
      <c r="DBI71" s="25"/>
      <c r="DBJ71" s="25"/>
      <c r="DBK71" s="25"/>
      <c r="DBL71" s="25"/>
      <c r="DBM71" s="25"/>
      <c r="DBN71" s="25"/>
      <c r="DBO71" s="25"/>
      <c r="DBP71" s="25"/>
      <c r="DBQ71" s="25"/>
      <c r="DBR71" s="25"/>
      <c r="DBS71" s="25"/>
      <c r="DBT71" s="25"/>
      <c r="DBU71" s="25"/>
      <c r="DBV71" s="25"/>
      <c r="DBW71" s="25"/>
      <c r="DBX71" s="25"/>
      <c r="DBY71" s="25"/>
      <c r="DBZ71" s="25"/>
      <c r="DCA71" s="25"/>
      <c r="DCB71" s="25"/>
      <c r="DCC71" s="25"/>
      <c r="DCD71" s="25"/>
      <c r="DCE71" s="25"/>
      <c r="DCF71" s="25"/>
      <c r="DCG71" s="25"/>
      <c r="DCH71" s="25"/>
      <c r="DCI71" s="25"/>
      <c r="DCJ71" s="25"/>
      <c r="DCK71" s="25"/>
      <c r="DCL71" s="25"/>
      <c r="DCM71" s="25"/>
      <c r="DCN71" s="25"/>
      <c r="DCO71" s="25"/>
      <c r="DCP71" s="25"/>
      <c r="DCQ71" s="25"/>
      <c r="DCR71" s="25"/>
      <c r="DCS71" s="25"/>
      <c r="DCT71" s="25"/>
      <c r="DCU71" s="25"/>
      <c r="DCV71" s="25"/>
      <c r="DCW71" s="25"/>
      <c r="DCX71" s="25"/>
      <c r="DCY71" s="25"/>
      <c r="DCZ71" s="25"/>
      <c r="DDA71" s="25"/>
      <c r="DDB71" s="25"/>
      <c r="DDC71" s="25"/>
      <c r="DDD71" s="25"/>
      <c r="DDE71" s="25"/>
      <c r="DDF71" s="25"/>
      <c r="DDG71" s="25"/>
      <c r="DDH71" s="25"/>
      <c r="DDI71" s="25"/>
      <c r="DDJ71" s="25"/>
      <c r="DDK71" s="25"/>
      <c r="DDL71" s="25"/>
      <c r="DDM71" s="25"/>
      <c r="DDN71" s="25"/>
      <c r="DDO71" s="25"/>
      <c r="DDP71" s="25"/>
      <c r="DDQ71" s="25"/>
      <c r="DDR71" s="25"/>
      <c r="DDS71" s="25"/>
      <c r="DDT71" s="25"/>
      <c r="DDU71" s="25"/>
      <c r="DDV71" s="25"/>
      <c r="DDW71" s="25"/>
      <c r="DDX71" s="25"/>
      <c r="DDY71" s="25"/>
      <c r="DDZ71" s="25"/>
      <c r="DEA71" s="25"/>
      <c r="DEB71" s="25"/>
      <c r="DEC71" s="25"/>
      <c r="DED71" s="25"/>
      <c r="DEE71" s="25"/>
      <c r="DEF71" s="25"/>
      <c r="DEG71" s="25"/>
      <c r="DEH71" s="25"/>
      <c r="DEI71" s="25"/>
      <c r="DEJ71" s="25"/>
      <c r="DEK71" s="25"/>
      <c r="DEL71" s="25"/>
      <c r="DEM71" s="25"/>
      <c r="DEN71" s="25"/>
      <c r="DEO71" s="25"/>
      <c r="DEP71" s="25"/>
      <c r="DEQ71" s="25"/>
      <c r="DER71" s="25"/>
      <c r="DES71" s="25"/>
      <c r="DET71" s="25"/>
      <c r="DEU71" s="25"/>
      <c r="DEV71" s="25"/>
      <c r="DEW71" s="25"/>
      <c r="DEX71" s="25"/>
      <c r="DEY71" s="25"/>
      <c r="DEZ71" s="25"/>
      <c r="DFA71" s="25"/>
      <c r="DFB71" s="25"/>
      <c r="DFC71" s="25"/>
      <c r="DFD71" s="25"/>
      <c r="DFE71" s="25"/>
      <c r="DFF71" s="25"/>
      <c r="DFG71" s="25"/>
      <c r="DFH71" s="25"/>
      <c r="DFI71" s="25"/>
      <c r="DFJ71" s="25"/>
      <c r="DFK71" s="25"/>
      <c r="DFL71" s="25"/>
      <c r="DFM71" s="25"/>
      <c r="DFN71" s="25"/>
      <c r="DFO71" s="25"/>
      <c r="DFP71" s="25"/>
      <c r="DFQ71" s="25"/>
      <c r="DFR71" s="25"/>
      <c r="DFS71" s="25"/>
      <c r="DFT71" s="25"/>
      <c r="DFU71" s="25"/>
      <c r="DFV71" s="25"/>
      <c r="DFW71" s="25"/>
      <c r="DFX71" s="25"/>
      <c r="DFY71" s="25"/>
      <c r="DFZ71" s="25"/>
      <c r="DGA71" s="25"/>
      <c r="DGB71" s="25"/>
      <c r="DGC71" s="25"/>
      <c r="DGD71" s="25"/>
      <c r="DGE71" s="25"/>
      <c r="DGF71" s="25"/>
      <c r="DGG71" s="25"/>
      <c r="DGH71" s="25"/>
      <c r="DGI71" s="25"/>
      <c r="DGJ71" s="25"/>
      <c r="DGK71" s="25"/>
      <c r="DGL71" s="25"/>
      <c r="DGM71" s="25"/>
      <c r="DGN71" s="25"/>
      <c r="DGO71" s="25"/>
      <c r="DGP71" s="25"/>
      <c r="DGQ71" s="25"/>
      <c r="DGR71" s="25"/>
      <c r="DGS71" s="25"/>
      <c r="DGT71" s="25"/>
      <c r="DGU71" s="25"/>
      <c r="DGV71" s="25"/>
      <c r="DGW71" s="25"/>
      <c r="DGX71" s="25"/>
      <c r="DGY71" s="25"/>
      <c r="DGZ71" s="25"/>
      <c r="DHA71" s="25"/>
      <c r="DHB71" s="25"/>
      <c r="DHC71" s="25"/>
      <c r="DHD71" s="25"/>
      <c r="DHE71" s="25"/>
      <c r="DHF71" s="25"/>
      <c r="DHG71" s="25"/>
      <c r="DHH71" s="25"/>
      <c r="DHI71" s="25"/>
      <c r="DHJ71" s="25"/>
      <c r="DHK71" s="25"/>
      <c r="DHL71" s="25"/>
      <c r="DHM71" s="25"/>
      <c r="DHN71" s="25"/>
      <c r="DHO71" s="25"/>
      <c r="DHP71" s="25"/>
      <c r="DHQ71" s="25"/>
      <c r="DHR71" s="25"/>
      <c r="DHS71" s="25"/>
      <c r="DHT71" s="25"/>
      <c r="DHU71" s="25"/>
      <c r="DHV71" s="25"/>
      <c r="DHW71" s="25"/>
      <c r="DHX71" s="25"/>
      <c r="DHY71" s="25"/>
      <c r="DHZ71" s="25"/>
      <c r="DIA71" s="25"/>
      <c r="DIB71" s="25"/>
      <c r="DIC71" s="25"/>
      <c r="DID71" s="25"/>
      <c r="DIE71" s="25"/>
      <c r="DIF71" s="25"/>
      <c r="DIG71" s="25"/>
      <c r="DIH71" s="25"/>
      <c r="DII71" s="25"/>
      <c r="DIJ71" s="25"/>
      <c r="DIK71" s="25"/>
      <c r="DIL71" s="25"/>
      <c r="DIM71" s="25"/>
      <c r="DIN71" s="25"/>
      <c r="DIO71" s="25"/>
      <c r="DIP71" s="25"/>
      <c r="DIQ71" s="25"/>
      <c r="DIR71" s="25"/>
      <c r="DIS71" s="25"/>
      <c r="DIT71" s="25"/>
      <c r="DIU71" s="25"/>
      <c r="DIV71" s="25"/>
      <c r="DIW71" s="25"/>
      <c r="DIX71" s="25"/>
      <c r="DIY71" s="25"/>
      <c r="DIZ71" s="25"/>
      <c r="DJA71" s="25"/>
      <c r="DJB71" s="25"/>
      <c r="DJC71" s="25"/>
      <c r="DJD71" s="25"/>
      <c r="DJE71" s="25"/>
      <c r="DJF71" s="25"/>
      <c r="DJG71" s="25"/>
      <c r="DJH71" s="25"/>
      <c r="DJI71" s="25"/>
      <c r="DJJ71" s="25"/>
      <c r="DJK71" s="25"/>
      <c r="DJL71" s="25"/>
      <c r="DJM71" s="25"/>
      <c r="DJN71" s="25"/>
      <c r="DJO71" s="25"/>
      <c r="DJP71" s="25"/>
      <c r="DJQ71" s="25"/>
      <c r="DJR71" s="25"/>
      <c r="DJS71" s="25"/>
      <c r="DJT71" s="25"/>
      <c r="DJU71" s="25"/>
      <c r="DJV71" s="25"/>
      <c r="DJW71" s="25"/>
      <c r="DJX71" s="25"/>
      <c r="DJY71" s="25"/>
      <c r="DJZ71" s="25"/>
      <c r="DKA71" s="25"/>
      <c r="DKB71" s="25"/>
      <c r="DKC71" s="25"/>
      <c r="DKD71" s="25"/>
      <c r="DKE71" s="25"/>
      <c r="DKF71" s="25"/>
      <c r="DKG71" s="25"/>
      <c r="DKH71" s="25"/>
      <c r="DKI71" s="25"/>
      <c r="DKJ71" s="25"/>
      <c r="DKK71" s="25"/>
      <c r="DKL71" s="25"/>
      <c r="DKM71" s="25"/>
      <c r="DKN71" s="25"/>
    </row>
    <row r="72" spans="1:3004" s="183" customFormat="1" ht="15.75" thickTop="1" x14ac:dyDescent="0.25">
      <c r="A72" s="275"/>
      <c r="B72" s="184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3"/>
      <c r="ES72" s="233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  <c r="GB72" s="233"/>
      <c r="GC72" s="233"/>
      <c r="GD72" s="233"/>
    </row>
    <row r="73" spans="1:3004" s="183" customFormat="1" ht="15.75" thickBot="1" x14ac:dyDescent="0.3">
      <c r="A73" s="275"/>
      <c r="B73" s="184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</row>
    <row r="74" spans="1:3004" ht="18.75" x14ac:dyDescent="0.3">
      <c r="B74" s="186" t="s">
        <v>111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4"/>
      <c r="CL74" s="234"/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4"/>
      <c r="EJ74" s="234"/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4"/>
      <c r="FK74" s="234"/>
      <c r="FL74" s="234"/>
      <c r="FM74" s="234"/>
      <c r="FN74" s="234"/>
      <c r="FO74" s="234"/>
      <c r="FP74" s="234"/>
      <c r="FQ74" s="234"/>
      <c r="FR74" s="234"/>
      <c r="FS74" s="234"/>
      <c r="FT74" s="234"/>
      <c r="FU74" s="234"/>
      <c r="FV74" s="234"/>
      <c r="FW74" s="234"/>
      <c r="FX74" s="234"/>
      <c r="FY74" s="234"/>
      <c r="FZ74" s="234"/>
      <c r="GA74" s="234"/>
      <c r="GB74" s="234"/>
      <c r="GC74" s="234"/>
      <c r="GD74" s="234"/>
    </row>
    <row r="75" spans="1:3004" s="199" customFormat="1" ht="18" customHeight="1" x14ac:dyDescent="0.25">
      <c r="A75" s="277"/>
      <c r="B75" s="200" t="s">
        <v>114</v>
      </c>
      <c r="C75" s="235">
        <f>BANCO!F5</f>
        <v>5000</v>
      </c>
      <c r="D75" s="235">
        <f>C75</f>
        <v>5000</v>
      </c>
      <c r="E75" s="235">
        <f>BANCO!F11</f>
        <v>770</v>
      </c>
      <c r="F75" s="235">
        <f>ROUND(BANCO!F20,2)</f>
        <v>230</v>
      </c>
      <c r="G75" s="235">
        <f>BANCO!F29</f>
        <v>760</v>
      </c>
      <c r="H75" s="235">
        <f>BANCO!F34</f>
        <v>460</v>
      </c>
      <c r="I75" s="235">
        <f>BANCO!F38</f>
        <v>430</v>
      </c>
      <c r="J75" s="235">
        <f t="shared" ref="J75:P75" si="90">I75</f>
        <v>430</v>
      </c>
      <c r="K75" s="235">
        <f t="shared" si="90"/>
        <v>430</v>
      </c>
      <c r="L75" s="235">
        <f>K75</f>
        <v>430</v>
      </c>
      <c r="M75" s="235">
        <f t="shared" si="90"/>
        <v>430</v>
      </c>
      <c r="N75" s="235">
        <f t="shared" si="90"/>
        <v>430</v>
      </c>
      <c r="O75" s="235">
        <f t="shared" si="90"/>
        <v>430</v>
      </c>
      <c r="P75" s="235">
        <f t="shared" si="90"/>
        <v>430</v>
      </c>
      <c r="Q75" s="235">
        <f t="shared" ref="Q75:BM75" si="91">P75</f>
        <v>430</v>
      </c>
      <c r="R75" s="235">
        <f t="shared" si="91"/>
        <v>430</v>
      </c>
      <c r="S75" s="235">
        <f t="shared" si="91"/>
        <v>430</v>
      </c>
      <c r="T75" s="235">
        <f t="shared" si="91"/>
        <v>430</v>
      </c>
      <c r="U75" s="235">
        <f t="shared" si="91"/>
        <v>430</v>
      </c>
      <c r="V75" s="235">
        <f t="shared" si="91"/>
        <v>430</v>
      </c>
      <c r="W75" s="235">
        <f t="shared" si="91"/>
        <v>430</v>
      </c>
      <c r="X75" s="235">
        <f t="shared" si="91"/>
        <v>430</v>
      </c>
      <c r="Y75" s="235">
        <f t="shared" si="91"/>
        <v>430</v>
      </c>
      <c r="Z75" s="235">
        <f t="shared" si="91"/>
        <v>430</v>
      </c>
      <c r="AA75" s="235">
        <f t="shared" si="91"/>
        <v>430</v>
      </c>
      <c r="AB75" s="235">
        <f t="shared" si="91"/>
        <v>430</v>
      </c>
      <c r="AC75" s="235">
        <f t="shared" si="91"/>
        <v>430</v>
      </c>
      <c r="AD75" s="235">
        <f t="shared" si="91"/>
        <v>430</v>
      </c>
      <c r="AE75" s="235">
        <f t="shared" si="91"/>
        <v>430</v>
      </c>
      <c r="AF75" s="235">
        <f t="shared" si="91"/>
        <v>430</v>
      </c>
      <c r="AG75" s="235">
        <f t="shared" si="91"/>
        <v>430</v>
      </c>
      <c r="AH75" s="235">
        <f t="shared" si="91"/>
        <v>430</v>
      </c>
      <c r="AI75" s="235">
        <f t="shared" si="91"/>
        <v>430</v>
      </c>
      <c r="AJ75" s="235">
        <f t="shared" si="91"/>
        <v>430</v>
      </c>
      <c r="AK75" s="235">
        <f t="shared" si="91"/>
        <v>430</v>
      </c>
      <c r="AL75" s="235">
        <f t="shared" si="91"/>
        <v>430</v>
      </c>
      <c r="AM75" s="235">
        <f t="shared" si="91"/>
        <v>430</v>
      </c>
      <c r="AN75" s="235">
        <f t="shared" si="91"/>
        <v>430</v>
      </c>
      <c r="AO75" s="235">
        <f t="shared" si="91"/>
        <v>430</v>
      </c>
      <c r="AP75" s="235">
        <f t="shared" si="91"/>
        <v>430</v>
      </c>
      <c r="AQ75" s="235">
        <f t="shared" si="91"/>
        <v>430</v>
      </c>
      <c r="AR75" s="235">
        <f t="shared" si="91"/>
        <v>430</v>
      </c>
      <c r="AS75" s="235">
        <f t="shared" si="91"/>
        <v>430</v>
      </c>
      <c r="AT75" s="235">
        <f t="shared" si="91"/>
        <v>430</v>
      </c>
      <c r="AU75" s="235">
        <f t="shared" si="91"/>
        <v>430</v>
      </c>
      <c r="AV75" s="235">
        <f t="shared" si="91"/>
        <v>430</v>
      </c>
      <c r="AW75" s="235">
        <f t="shared" si="91"/>
        <v>430</v>
      </c>
      <c r="AX75" s="235">
        <f t="shared" si="91"/>
        <v>430</v>
      </c>
      <c r="AY75" s="235">
        <f t="shared" si="91"/>
        <v>430</v>
      </c>
      <c r="AZ75" s="235">
        <f t="shared" si="91"/>
        <v>430</v>
      </c>
      <c r="BA75" s="235">
        <f t="shared" si="91"/>
        <v>430</v>
      </c>
      <c r="BB75" s="235">
        <f t="shared" si="91"/>
        <v>430</v>
      </c>
      <c r="BC75" s="235">
        <f t="shared" si="91"/>
        <v>430</v>
      </c>
      <c r="BD75" s="235">
        <f t="shared" si="91"/>
        <v>430</v>
      </c>
      <c r="BE75" s="235">
        <f t="shared" si="91"/>
        <v>430</v>
      </c>
      <c r="BF75" s="235">
        <f t="shared" si="91"/>
        <v>430</v>
      </c>
      <c r="BG75" s="235">
        <f t="shared" si="91"/>
        <v>430</v>
      </c>
      <c r="BH75" s="235">
        <f t="shared" si="91"/>
        <v>430</v>
      </c>
      <c r="BI75" s="235">
        <f t="shared" si="91"/>
        <v>430</v>
      </c>
      <c r="BJ75" s="235">
        <f t="shared" si="91"/>
        <v>430</v>
      </c>
      <c r="BK75" s="235">
        <f t="shared" si="91"/>
        <v>430</v>
      </c>
      <c r="BL75" s="235">
        <f t="shared" si="91"/>
        <v>430</v>
      </c>
      <c r="BM75" s="235">
        <f t="shared" si="91"/>
        <v>430</v>
      </c>
      <c r="BN75" s="235">
        <f t="shared" ref="BN75:BZ75" si="92">BM75</f>
        <v>430</v>
      </c>
      <c r="BO75" s="235">
        <f t="shared" si="92"/>
        <v>430</v>
      </c>
      <c r="BP75" s="235">
        <f t="shared" si="92"/>
        <v>430</v>
      </c>
      <c r="BQ75" s="235">
        <f t="shared" si="92"/>
        <v>430</v>
      </c>
      <c r="BR75" s="235">
        <f t="shared" si="92"/>
        <v>430</v>
      </c>
      <c r="BS75" s="235">
        <f t="shared" si="92"/>
        <v>430</v>
      </c>
      <c r="BT75" s="235">
        <f t="shared" si="92"/>
        <v>430</v>
      </c>
      <c r="BU75" s="235">
        <f t="shared" si="92"/>
        <v>430</v>
      </c>
      <c r="BV75" s="235">
        <f t="shared" si="92"/>
        <v>430</v>
      </c>
      <c r="BW75" s="235">
        <f t="shared" si="92"/>
        <v>430</v>
      </c>
      <c r="BX75" s="235">
        <f t="shared" si="92"/>
        <v>430</v>
      </c>
      <c r="BY75" s="235">
        <f t="shared" si="92"/>
        <v>430</v>
      </c>
      <c r="BZ75" s="235">
        <f t="shared" si="92"/>
        <v>430</v>
      </c>
      <c r="CA75" s="235">
        <f>BZ75</f>
        <v>430</v>
      </c>
      <c r="CB75" s="235">
        <f t="shared" ref="CB75:CJ75" si="93">CA75</f>
        <v>430</v>
      </c>
      <c r="CC75" s="235">
        <f t="shared" si="93"/>
        <v>430</v>
      </c>
      <c r="CD75" s="235">
        <f t="shared" si="93"/>
        <v>430</v>
      </c>
      <c r="CE75" s="235">
        <f t="shared" si="93"/>
        <v>430</v>
      </c>
      <c r="CF75" s="235">
        <f t="shared" si="93"/>
        <v>430</v>
      </c>
      <c r="CG75" s="235">
        <f t="shared" si="93"/>
        <v>430</v>
      </c>
      <c r="CH75" s="235">
        <f t="shared" si="93"/>
        <v>430</v>
      </c>
      <c r="CI75" s="235">
        <f t="shared" si="93"/>
        <v>430</v>
      </c>
      <c r="CJ75" s="235">
        <f t="shared" si="93"/>
        <v>430</v>
      </c>
      <c r="CK75" s="235">
        <f>BANCO!CL11</f>
        <v>0</v>
      </c>
      <c r="CL75" s="235">
        <f>ROUND(BANCO!CL20,2)</f>
        <v>0</v>
      </c>
      <c r="CM75" s="235">
        <f>BANCO!CL29</f>
        <v>0</v>
      </c>
      <c r="CN75" s="235">
        <f>BANCO!CL34</f>
        <v>0</v>
      </c>
      <c r="CO75" s="235">
        <f>BANCO!CL38</f>
        <v>0</v>
      </c>
      <c r="CP75" s="235">
        <f t="shared" ref="CP75:DB75" si="94">CO75</f>
        <v>0</v>
      </c>
      <c r="CQ75" s="235">
        <f t="shared" si="94"/>
        <v>0</v>
      </c>
      <c r="CR75" s="235">
        <f t="shared" si="94"/>
        <v>0</v>
      </c>
      <c r="CS75" s="235">
        <f t="shared" si="94"/>
        <v>0</v>
      </c>
      <c r="CT75" s="235">
        <f t="shared" si="94"/>
        <v>0</v>
      </c>
      <c r="CU75" s="235">
        <f t="shared" si="94"/>
        <v>0</v>
      </c>
      <c r="CV75" s="235">
        <f t="shared" si="94"/>
        <v>0</v>
      </c>
      <c r="CW75" s="235">
        <f t="shared" si="94"/>
        <v>0</v>
      </c>
      <c r="CX75" s="235">
        <f t="shared" si="94"/>
        <v>0</v>
      </c>
      <c r="CY75" s="235">
        <f t="shared" si="94"/>
        <v>0</v>
      </c>
      <c r="CZ75" s="235">
        <f t="shared" si="94"/>
        <v>0</v>
      </c>
      <c r="DA75" s="235">
        <f t="shared" si="94"/>
        <v>0</v>
      </c>
      <c r="DB75" s="235">
        <f t="shared" si="94"/>
        <v>0</v>
      </c>
      <c r="DC75" s="235">
        <f>DB75</f>
        <v>0</v>
      </c>
      <c r="DD75" s="235">
        <f t="shared" ref="DD75:DL75" si="95">DC75</f>
        <v>0</v>
      </c>
      <c r="DE75" s="235">
        <f t="shared" si="95"/>
        <v>0</v>
      </c>
      <c r="DF75" s="235">
        <f t="shared" si="95"/>
        <v>0</v>
      </c>
      <c r="DG75" s="235">
        <f t="shared" si="95"/>
        <v>0</v>
      </c>
      <c r="DH75" s="235">
        <f t="shared" si="95"/>
        <v>0</v>
      </c>
      <c r="DI75" s="235">
        <f t="shared" si="95"/>
        <v>0</v>
      </c>
      <c r="DJ75" s="235">
        <f t="shared" si="95"/>
        <v>0</v>
      </c>
      <c r="DK75" s="235">
        <f t="shared" si="95"/>
        <v>0</v>
      </c>
      <c r="DL75" s="235">
        <f t="shared" si="95"/>
        <v>0</v>
      </c>
      <c r="DM75" s="235">
        <f>BANCO!DN11</f>
        <v>0</v>
      </c>
      <c r="DN75" s="235">
        <f>ROUND(BANCO!DN20,2)</f>
        <v>0</v>
      </c>
      <c r="DO75" s="235">
        <f>BANCO!DN29</f>
        <v>0</v>
      </c>
      <c r="DP75" s="235">
        <f>BANCO!DN34</f>
        <v>0</v>
      </c>
      <c r="DQ75" s="235">
        <f>BANCO!DN38</f>
        <v>0</v>
      </c>
      <c r="DR75" s="235">
        <f t="shared" ref="DR75:ED75" si="96">DQ75</f>
        <v>0</v>
      </c>
      <c r="DS75" s="235">
        <f t="shared" si="96"/>
        <v>0</v>
      </c>
      <c r="DT75" s="235">
        <f t="shared" si="96"/>
        <v>0</v>
      </c>
      <c r="DU75" s="235">
        <f t="shared" si="96"/>
        <v>0</v>
      </c>
      <c r="DV75" s="235">
        <f t="shared" si="96"/>
        <v>0</v>
      </c>
      <c r="DW75" s="235">
        <f t="shared" si="96"/>
        <v>0</v>
      </c>
      <c r="DX75" s="235">
        <f t="shared" si="96"/>
        <v>0</v>
      </c>
      <c r="DY75" s="235">
        <f t="shared" si="96"/>
        <v>0</v>
      </c>
      <c r="DZ75" s="235">
        <f t="shared" si="96"/>
        <v>0</v>
      </c>
      <c r="EA75" s="235">
        <f t="shared" si="96"/>
        <v>0</v>
      </c>
      <c r="EB75" s="235">
        <f t="shared" si="96"/>
        <v>0</v>
      </c>
      <c r="EC75" s="235">
        <f t="shared" si="96"/>
        <v>0</v>
      </c>
      <c r="ED75" s="235">
        <f t="shared" si="96"/>
        <v>0</v>
      </c>
      <c r="EE75" s="235">
        <f>ED75</f>
        <v>0</v>
      </c>
      <c r="EF75" s="235">
        <f t="shared" ref="EF75:EN75" si="97">EE75</f>
        <v>0</v>
      </c>
      <c r="EG75" s="235">
        <f t="shared" si="97"/>
        <v>0</v>
      </c>
      <c r="EH75" s="235">
        <f t="shared" si="97"/>
        <v>0</v>
      </c>
      <c r="EI75" s="235">
        <f t="shared" si="97"/>
        <v>0</v>
      </c>
      <c r="EJ75" s="235">
        <f t="shared" si="97"/>
        <v>0</v>
      </c>
      <c r="EK75" s="235">
        <f t="shared" si="97"/>
        <v>0</v>
      </c>
      <c r="EL75" s="235">
        <f t="shared" si="97"/>
        <v>0</v>
      </c>
      <c r="EM75" s="235">
        <f t="shared" si="97"/>
        <v>0</v>
      </c>
      <c r="EN75" s="235">
        <f t="shared" si="97"/>
        <v>0</v>
      </c>
      <c r="EO75" s="235">
        <f>BANCO!EP11</f>
        <v>0</v>
      </c>
      <c r="EP75" s="235">
        <f>ROUND(BANCO!EP20,2)</f>
        <v>0</v>
      </c>
      <c r="EQ75" s="235">
        <f>BANCO!EP29</f>
        <v>0</v>
      </c>
      <c r="ER75" s="235">
        <f>BANCO!EP34</f>
        <v>0</v>
      </c>
      <c r="ES75" s="235">
        <f>BANCO!EP38</f>
        <v>0</v>
      </c>
      <c r="ET75" s="235">
        <f t="shared" ref="ET75:FF75" si="98">ES75</f>
        <v>0</v>
      </c>
      <c r="EU75" s="235">
        <f t="shared" si="98"/>
        <v>0</v>
      </c>
      <c r="EV75" s="235">
        <f t="shared" si="98"/>
        <v>0</v>
      </c>
      <c r="EW75" s="235">
        <f t="shared" si="98"/>
        <v>0</v>
      </c>
      <c r="EX75" s="235">
        <f t="shared" si="98"/>
        <v>0</v>
      </c>
      <c r="EY75" s="235">
        <f t="shared" si="98"/>
        <v>0</v>
      </c>
      <c r="EZ75" s="235">
        <f t="shared" si="98"/>
        <v>0</v>
      </c>
      <c r="FA75" s="235">
        <f t="shared" si="98"/>
        <v>0</v>
      </c>
      <c r="FB75" s="235">
        <f t="shared" si="98"/>
        <v>0</v>
      </c>
      <c r="FC75" s="235">
        <f t="shared" si="98"/>
        <v>0</v>
      </c>
      <c r="FD75" s="235">
        <f t="shared" si="98"/>
        <v>0</v>
      </c>
      <c r="FE75" s="235">
        <f t="shared" si="98"/>
        <v>0</v>
      </c>
      <c r="FF75" s="235">
        <f t="shared" si="98"/>
        <v>0</v>
      </c>
      <c r="FG75" s="235">
        <f>FF75</f>
        <v>0</v>
      </c>
      <c r="FH75" s="235">
        <f t="shared" ref="FH75:FP75" si="99">FG75</f>
        <v>0</v>
      </c>
      <c r="FI75" s="235">
        <f t="shared" si="99"/>
        <v>0</v>
      </c>
      <c r="FJ75" s="235">
        <f t="shared" si="99"/>
        <v>0</v>
      </c>
      <c r="FK75" s="235">
        <f t="shared" si="99"/>
        <v>0</v>
      </c>
      <c r="FL75" s="235">
        <f t="shared" si="99"/>
        <v>0</v>
      </c>
      <c r="FM75" s="235">
        <f t="shared" si="99"/>
        <v>0</v>
      </c>
      <c r="FN75" s="235">
        <f t="shared" si="99"/>
        <v>0</v>
      </c>
      <c r="FO75" s="235">
        <f t="shared" si="99"/>
        <v>0</v>
      </c>
      <c r="FP75" s="235">
        <f t="shared" si="99"/>
        <v>0</v>
      </c>
      <c r="FQ75" s="235">
        <f>BANCO!FR11</f>
        <v>0</v>
      </c>
      <c r="FR75" s="235">
        <f>ROUND(BANCO!FR20,2)</f>
        <v>0</v>
      </c>
      <c r="FS75" s="235">
        <f>BANCO!FR29</f>
        <v>0</v>
      </c>
      <c r="FT75" s="235">
        <f>BANCO!FR34</f>
        <v>0</v>
      </c>
      <c r="FU75" s="235">
        <f>BANCO!FR38</f>
        <v>0</v>
      </c>
      <c r="FV75" s="235">
        <f t="shared" ref="FV75:GD75" si="100">FU75</f>
        <v>0</v>
      </c>
      <c r="FW75" s="235">
        <f t="shared" si="100"/>
        <v>0</v>
      </c>
      <c r="FX75" s="235">
        <f t="shared" si="100"/>
        <v>0</v>
      </c>
      <c r="FY75" s="235">
        <f t="shared" si="100"/>
        <v>0</v>
      </c>
      <c r="FZ75" s="235">
        <f t="shared" si="100"/>
        <v>0</v>
      </c>
      <c r="GA75" s="235">
        <f t="shared" si="100"/>
        <v>0</v>
      </c>
      <c r="GB75" s="235">
        <f t="shared" si="100"/>
        <v>0</v>
      </c>
      <c r="GC75" s="235">
        <f t="shared" si="100"/>
        <v>0</v>
      </c>
      <c r="GD75" s="235">
        <f t="shared" si="100"/>
        <v>0</v>
      </c>
    </row>
    <row r="76" spans="1:3004" s="336" customFormat="1" x14ac:dyDescent="0.25">
      <c r="A76" s="201"/>
      <c r="B76" s="337" t="s">
        <v>51</v>
      </c>
      <c r="C76" s="338" t="str">
        <f>IF(C75-C71=0, "Saldo OK",C75-C71)</f>
        <v>Saldo OK</v>
      </c>
      <c r="D76" s="338" t="str">
        <f t="shared" ref="D76:P76" si="101">IF(D75-D71=0, "Saldo OK",D75-D71)</f>
        <v>Saldo OK</v>
      </c>
      <c r="E76" s="338" t="str">
        <f t="shared" si="101"/>
        <v>Saldo OK</v>
      </c>
      <c r="F76" s="338" t="str">
        <f>IF(ROUND(F75-F71=0,2), "Saldo OK",F75-F71)</f>
        <v>Saldo OK</v>
      </c>
      <c r="G76" s="338" t="str">
        <f t="shared" si="101"/>
        <v>Saldo OK</v>
      </c>
      <c r="H76" s="338" t="str">
        <f t="shared" si="101"/>
        <v>Saldo OK</v>
      </c>
      <c r="I76" s="338" t="str">
        <f t="shared" si="101"/>
        <v>Saldo OK</v>
      </c>
      <c r="J76" s="338" t="str">
        <f t="shared" si="101"/>
        <v>Saldo OK</v>
      </c>
      <c r="K76" s="338" t="str">
        <f t="shared" si="101"/>
        <v>Saldo OK</v>
      </c>
      <c r="L76" s="338" t="str">
        <f t="shared" si="101"/>
        <v>Saldo OK</v>
      </c>
      <c r="M76" s="338" t="str">
        <f t="shared" si="101"/>
        <v>Saldo OK</v>
      </c>
      <c r="N76" s="338" t="str">
        <f t="shared" si="101"/>
        <v>Saldo OK</v>
      </c>
      <c r="O76" s="338" t="str">
        <f t="shared" si="101"/>
        <v>Saldo OK</v>
      </c>
      <c r="P76" s="338" t="str">
        <f t="shared" si="101"/>
        <v>Saldo OK</v>
      </c>
      <c r="Q76" s="338" t="str">
        <f t="shared" ref="Q76:AV76" si="102">IF(Q75-Q71=0, "Saldo OK",Q75-Q71)</f>
        <v>Saldo OK</v>
      </c>
      <c r="R76" s="338" t="str">
        <f t="shared" si="102"/>
        <v>Saldo OK</v>
      </c>
      <c r="S76" s="338" t="str">
        <f t="shared" si="102"/>
        <v>Saldo OK</v>
      </c>
      <c r="T76" s="338" t="str">
        <f t="shared" si="102"/>
        <v>Saldo OK</v>
      </c>
      <c r="U76" s="338" t="str">
        <f t="shared" si="102"/>
        <v>Saldo OK</v>
      </c>
      <c r="V76" s="338" t="str">
        <f t="shared" si="102"/>
        <v>Saldo OK</v>
      </c>
      <c r="W76" s="338" t="str">
        <f t="shared" si="102"/>
        <v>Saldo OK</v>
      </c>
      <c r="X76" s="338" t="str">
        <f t="shared" si="102"/>
        <v>Saldo OK</v>
      </c>
      <c r="Y76" s="338" t="str">
        <f t="shared" si="102"/>
        <v>Saldo OK</v>
      </c>
      <c r="Z76" s="338" t="str">
        <f t="shared" si="102"/>
        <v>Saldo OK</v>
      </c>
      <c r="AA76" s="338" t="str">
        <f t="shared" si="102"/>
        <v>Saldo OK</v>
      </c>
      <c r="AB76" s="338" t="str">
        <f t="shared" si="102"/>
        <v>Saldo OK</v>
      </c>
      <c r="AC76" s="338" t="str">
        <f t="shared" si="102"/>
        <v>Saldo OK</v>
      </c>
      <c r="AD76" s="338" t="str">
        <f t="shared" si="102"/>
        <v>Saldo OK</v>
      </c>
      <c r="AE76" s="338" t="str">
        <f t="shared" si="102"/>
        <v>Saldo OK</v>
      </c>
      <c r="AF76" s="338" t="str">
        <f t="shared" si="102"/>
        <v>Saldo OK</v>
      </c>
      <c r="AG76" s="338" t="str">
        <f t="shared" si="102"/>
        <v>Saldo OK</v>
      </c>
      <c r="AH76" s="338" t="str">
        <f t="shared" si="102"/>
        <v>Saldo OK</v>
      </c>
      <c r="AI76" s="338" t="str">
        <f t="shared" si="102"/>
        <v>Saldo OK</v>
      </c>
      <c r="AJ76" s="338" t="str">
        <f t="shared" si="102"/>
        <v>Saldo OK</v>
      </c>
      <c r="AK76" s="338" t="str">
        <f t="shared" si="102"/>
        <v>Saldo OK</v>
      </c>
      <c r="AL76" s="338" t="str">
        <f t="shared" si="102"/>
        <v>Saldo OK</v>
      </c>
      <c r="AM76" s="338" t="str">
        <f t="shared" si="102"/>
        <v>Saldo OK</v>
      </c>
      <c r="AN76" s="338" t="str">
        <f t="shared" si="102"/>
        <v>Saldo OK</v>
      </c>
      <c r="AO76" s="338" t="str">
        <f t="shared" si="102"/>
        <v>Saldo OK</v>
      </c>
      <c r="AP76" s="338" t="str">
        <f t="shared" si="102"/>
        <v>Saldo OK</v>
      </c>
      <c r="AQ76" s="338" t="str">
        <f t="shared" si="102"/>
        <v>Saldo OK</v>
      </c>
      <c r="AR76" s="338" t="str">
        <f t="shared" si="102"/>
        <v>Saldo OK</v>
      </c>
      <c r="AS76" s="338" t="str">
        <f t="shared" si="102"/>
        <v>Saldo OK</v>
      </c>
      <c r="AT76" s="338" t="str">
        <f t="shared" si="102"/>
        <v>Saldo OK</v>
      </c>
      <c r="AU76" s="338" t="str">
        <f t="shared" si="102"/>
        <v>Saldo OK</v>
      </c>
      <c r="AV76" s="338" t="str">
        <f t="shared" si="102"/>
        <v>Saldo OK</v>
      </c>
      <c r="AW76" s="338" t="str">
        <f t="shared" ref="AW76:CB76" si="103">IF(AW75-AW71=0, "Saldo OK",AW75-AW71)</f>
        <v>Saldo OK</v>
      </c>
      <c r="AX76" s="338" t="str">
        <f t="shared" si="103"/>
        <v>Saldo OK</v>
      </c>
      <c r="AY76" s="338" t="str">
        <f t="shared" si="103"/>
        <v>Saldo OK</v>
      </c>
      <c r="AZ76" s="338" t="str">
        <f t="shared" si="103"/>
        <v>Saldo OK</v>
      </c>
      <c r="BA76" s="338" t="str">
        <f t="shared" si="103"/>
        <v>Saldo OK</v>
      </c>
      <c r="BB76" s="338" t="str">
        <f t="shared" si="103"/>
        <v>Saldo OK</v>
      </c>
      <c r="BC76" s="338" t="str">
        <f t="shared" si="103"/>
        <v>Saldo OK</v>
      </c>
      <c r="BD76" s="338" t="str">
        <f t="shared" si="103"/>
        <v>Saldo OK</v>
      </c>
      <c r="BE76" s="338" t="str">
        <f t="shared" si="103"/>
        <v>Saldo OK</v>
      </c>
      <c r="BF76" s="338" t="str">
        <f t="shared" si="103"/>
        <v>Saldo OK</v>
      </c>
      <c r="BG76" s="338" t="str">
        <f t="shared" si="103"/>
        <v>Saldo OK</v>
      </c>
      <c r="BH76" s="338" t="str">
        <f t="shared" si="103"/>
        <v>Saldo OK</v>
      </c>
      <c r="BI76" s="338" t="str">
        <f t="shared" si="103"/>
        <v>Saldo OK</v>
      </c>
      <c r="BJ76" s="338" t="str">
        <f t="shared" si="103"/>
        <v>Saldo OK</v>
      </c>
      <c r="BK76" s="338" t="str">
        <f t="shared" si="103"/>
        <v>Saldo OK</v>
      </c>
      <c r="BL76" s="338" t="str">
        <f t="shared" si="103"/>
        <v>Saldo OK</v>
      </c>
      <c r="BM76" s="338" t="str">
        <f t="shared" si="103"/>
        <v>Saldo OK</v>
      </c>
      <c r="BN76" s="338" t="str">
        <f t="shared" si="103"/>
        <v>Saldo OK</v>
      </c>
      <c r="BO76" s="338" t="str">
        <f t="shared" si="103"/>
        <v>Saldo OK</v>
      </c>
      <c r="BP76" s="338" t="str">
        <f t="shared" si="103"/>
        <v>Saldo OK</v>
      </c>
      <c r="BQ76" s="338" t="str">
        <f t="shared" si="103"/>
        <v>Saldo OK</v>
      </c>
      <c r="BR76" s="338" t="str">
        <f t="shared" si="103"/>
        <v>Saldo OK</v>
      </c>
      <c r="BS76" s="338" t="str">
        <f t="shared" si="103"/>
        <v>Saldo OK</v>
      </c>
      <c r="BT76" s="338" t="str">
        <f t="shared" si="103"/>
        <v>Saldo OK</v>
      </c>
      <c r="BU76" s="338" t="str">
        <f t="shared" si="103"/>
        <v>Saldo OK</v>
      </c>
      <c r="BV76" s="338" t="str">
        <f t="shared" si="103"/>
        <v>Saldo OK</v>
      </c>
      <c r="BW76" s="338" t="str">
        <f t="shared" si="103"/>
        <v>Saldo OK</v>
      </c>
      <c r="BX76" s="338" t="str">
        <f t="shared" si="103"/>
        <v>Saldo OK</v>
      </c>
      <c r="BY76" s="338" t="str">
        <f t="shared" si="103"/>
        <v>Saldo OK</v>
      </c>
      <c r="BZ76" s="338" t="str">
        <f t="shared" si="103"/>
        <v>Saldo OK</v>
      </c>
      <c r="CA76" s="338" t="str">
        <f t="shared" si="103"/>
        <v>Saldo OK</v>
      </c>
      <c r="CB76" s="338" t="str">
        <f t="shared" si="103"/>
        <v>Saldo OK</v>
      </c>
      <c r="CC76" s="338" t="str">
        <f t="shared" ref="CC76:CK76" si="104">IF(CC75-CC71=0, "Saldo OK",CC75-CC71)</f>
        <v>Saldo OK</v>
      </c>
      <c r="CD76" s="338" t="str">
        <f t="shared" si="104"/>
        <v>Saldo OK</v>
      </c>
      <c r="CE76" s="338" t="str">
        <f t="shared" si="104"/>
        <v>Saldo OK</v>
      </c>
      <c r="CF76" s="338" t="str">
        <f t="shared" si="104"/>
        <v>Saldo OK</v>
      </c>
      <c r="CG76" s="338" t="str">
        <f t="shared" si="104"/>
        <v>Saldo OK</v>
      </c>
      <c r="CH76" s="338" t="str">
        <f t="shared" si="104"/>
        <v>Saldo OK</v>
      </c>
      <c r="CI76" s="338" t="str">
        <f t="shared" si="104"/>
        <v>Saldo OK</v>
      </c>
      <c r="CJ76" s="338" t="str">
        <f t="shared" si="104"/>
        <v>Saldo OK</v>
      </c>
      <c r="CK76" s="338">
        <f t="shared" si="104"/>
        <v>-430</v>
      </c>
      <c r="CL76" s="338">
        <f>IF(ROUND(CL75-CL71=0,2), "Saldo OK",CL75-CL71)</f>
        <v>-430</v>
      </c>
      <c r="CM76" s="338">
        <f t="shared" ref="CM76:DM76" si="105">IF(CM75-CM71=0, "Saldo OK",CM75-CM71)</f>
        <v>-430</v>
      </c>
      <c r="CN76" s="338">
        <f t="shared" si="105"/>
        <v>-430</v>
      </c>
      <c r="CO76" s="338">
        <f t="shared" si="105"/>
        <v>-430</v>
      </c>
      <c r="CP76" s="338">
        <f t="shared" si="105"/>
        <v>-430</v>
      </c>
      <c r="CQ76" s="338">
        <f t="shared" si="105"/>
        <v>-430</v>
      </c>
      <c r="CR76" s="338">
        <f t="shared" si="105"/>
        <v>-430</v>
      </c>
      <c r="CS76" s="338">
        <f t="shared" si="105"/>
        <v>-430</v>
      </c>
      <c r="CT76" s="338">
        <f t="shared" si="105"/>
        <v>-430</v>
      </c>
      <c r="CU76" s="338">
        <f t="shared" si="105"/>
        <v>-430</v>
      </c>
      <c r="CV76" s="338">
        <f t="shared" si="105"/>
        <v>-430</v>
      </c>
      <c r="CW76" s="338">
        <f t="shared" si="105"/>
        <v>-430</v>
      </c>
      <c r="CX76" s="338">
        <f t="shared" si="105"/>
        <v>-430</v>
      </c>
      <c r="CY76" s="338">
        <f t="shared" si="105"/>
        <v>-430</v>
      </c>
      <c r="CZ76" s="338">
        <f t="shared" si="105"/>
        <v>-430</v>
      </c>
      <c r="DA76" s="338">
        <f t="shared" si="105"/>
        <v>-430</v>
      </c>
      <c r="DB76" s="338">
        <f t="shared" si="105"/>
        <v>-430</v>
      </c>
      <c r="DC76" s="338">
        <f t="shared" si="105"/>
        <v>-430</v>
      </c>
      <c r="DD76" s="338">
        <f t="shared" si="105"/>
        <v>-430</v>
      </c>
      <c r="DE76" s="338">
        <f t="shared" si="105"/>
        <v>-430</v>
      </c>
      <c r="DF76" s="338">
        <f t="shared" si="105"/>
        <v>-430</v>
      </c>
      <c r="DG76" s="338">
        <f t="shared" si="105"/>
        <v>-430</v>
      </c>
      <c r="DH76" s="338">
        <f t="shared" si="105"/>
        <v>-430</v>
      </c>
      <c r="DI76" s="338">
        <f t="shared" si="105"/>
        <v>-430</v>
      </c>
      <c r="DJ76" s="338">
        <f t="shared" si="105"/>
        <v>-430</v>
      </c>
      <c r="DK76" s="338">
        <f t="shared" si="105"/>
        <v>-430</v>
      </c>
      <c r="DL76" s="338">
        <f t="shared" si="105"/>
        <v>-430</v>
      </c>
      <c r="DM76" s="338">
        <f t="shared" si="105"/>
        <v>-430</v>
      </c>
      <c r="DN76" s="338">
        <f>IF(ROUND(DN75-DN71=0,2), "Saldo OK",DN75-DN71)</f>
        <v>-430</v>
      </c>
      <c r="DO76" s="338">
        <f t="shared" ref="DO76:EO76" si="106">IF(DO75-DO71=0, "Saldo OK",DO75-DO71)</f>
        <v>-430</v>
      </c>
      <c r="DP76" s="338">
        <f t="shared" si="106"/>
        <v>-430</v>
      </c>
      <c r="DQ76" s="338">
        <f t="shared" si="106"/>
        <v>-430</v>
      </c>
      <c r="DR76" s="338">
        <f t="shared" si="106"/>
        <v>-430</v>
      </c>
      <c r="DS76" s="338">
        <f t="shared" si="106"/>
        <v>-430</v>
      </c>
      <c r="DT76" s="338">
        <f t="shared" si="106"/>
        <v>-430</v>
      </c>
      <c r="DU76" s="338">
        <f t="shared" si="106"/>
        <v>-430</v>
      </c>
      <c r="DV76" s="338">
        <f t="shared" si="106"/>
        <v>-430</v>
      </c>
      <c r="DW76" s="338">
        <f t="shared" si="106"/>
        <v>-430</v>
      </c>
      <c r="DX76" s="338">
        <f t="shared" si="106"/>
        <v>-430</v>
      </c>
      <c r="DY76" s="338">
        <f t="shared" si="106"/>
        <v>-430</v>
      </c>
      <c r="DZ76" s="338">
        <f t="shared" si="106"/>
        <v>-430</v>
      </c>
      <c r="EA76" s="338">
        <f t="shared" si="106"/>
        <v>-430</v>
      </c>
      <c r="EB76" s="338">
        <f t="shared" si="106"/>
        <v>-430</v>
      </c>
      <c r="EC76" s="338">
        <f t="shared" si="106"/>
        <v>-430</v>
      </c>
      <c r="ED76" s="338">
        <f t="shared" si="106"/>
        <v>-430</v>
      </c>
      <c r="EE76" s="338">
        <f t="shared" si="106"/>
        <v>-430</v>
      </c>
      <c r="EF76" s="338">
        <f t="shared" si="106"/>
        <v>-430</v>
      </c>
      <c r="EG76" s="338">
        <f t="shared" si="106"/>
        <v>-430</v>
      </c>
      <c r="EH76" s="338">
        <f t="shared" si="106"/>
        <v>-430</v>
      </c>
      <c r="EI76" s="338">
        <f t="shared" si="106"/>
        <v>-430</v>
      </c>
      <c r="EJ76" s="338">
        <f t="shared" si="106"/>
        <v>-430</v>
      </c>
      <c r="EK76" s="338">
        <f t="shared" si="106"/>
        <v>-430</v>
      </c>
      <c r="EL76" s="338">
        <f t="shared" si="106"/>
        <v>-430</v>
      </c>
      <c r="EM76" s="338">
        <f t="shared" si="106"/>
        <v>-430</v>
      </c>
      <c r="EN76" s="338">
        <f t="shared" si="106"/>
        <v>-430</v>
      </c>
      <c r="EO76" s="338">
        <f t="shared" si="106"/>
        <v>-430</v>
      </c>
      <c r="EP76" s="338">
        <f>IF(ROUND(EP75-EP71=0,2), "Saldo OK",EP75-EP71)</f>
        <v>-430</v>
      </c>
      <c r="EQ76" s="338">
        <f t="shared" ref="EQ76:FQ76" si="107">IF(EQ75-EQ71=0, "Saldo OK",EQ75-EQ71)</f>
        <v>-430</v>
      </c>
      <c r="ER76" s="338">
        <f t="shared" si="107"/>
        <v>-430</v>
      </c>
      <c r="ES76" s="338">
        <f t="shared" si="107"/>
        <v>-430</v>
      </c>
      <c r="ET76" s="338">
        <f t="shared" si="107"/>
        <v>-430</v>
      </c>
      <c r="EU76" s="338">
        <f t="shared" si="107"/>
        <v>-430</v>
      </c>
      <c r="EV76" s="338">
        <f t="shared" si="107"/>
        <v>-430</v>
      </c>
      <c r="EW76" s="338">
        <f t="shared" si="107"/>
        <v>-430</v>
      </c>
      <c r="EX76" s="338">
        <f t="shared" si="107"/>
        <v>-430</v>
      </c>
      <c r="EY76" s="338">
        <f t="shared" si="107"/>
        <v>-430</v>
      </c>
      <c r="EZ76" s="338">
        <f t="shared" si="107"/>
        <v>-430</v>
      </c>
      <c r="FA76" s="338">
        <f t="shared" si="107"/>
        <v>-430</v>
      </c>
      <c r="FB76" s="338">
        <f t="shared" si="107"/>
        <v>-430</v>
      </c>
      <c r="FC76" s="338">
        <f t="shared" si="107"/>
        <v>-430</v>
      </c>
      <c r="FD76" s="338">
        <f t="shared" si="107"/>
        <v>-430</v>
      </c>
      <c r="FE76" s="338">
        <f t="shared" si="107"/>
        <v>-430</v>
      </c>
      <c r="FF76" s="338">
        <f t="shared" si="107"/>
        <v>-430</v>
      </c>
      <c r="FG76" s="338">
        <f t="shared" si="107"/>
        <v>-430</v>
      </c>
      <c r="FH76" s="338">
        <f t="shared" si="107"/>
        <v>-430</v>
      </c>
      <c r="FI76" s="338">
        <f t="shared" si="107"/>
        <v>-430</v>
      </c>
      <c r="FJ76" s="338">
        <f t="shared" si="107"/>
        <v>-430</v>
      </c>
      <c r="FK76" s="338">
        <f t="shared" si="107"/>
        <v>-430</v>
      </c>
      <c r="FL76" s="338">
        <f t="shared" si="107"/>
        <v>-430</v>
      </c>
      <c r="FM76" s="338">
        <f t="shared" si="107"/>
        <v>-430</v>
      </c>
      <c r="FN76" s="338">
        <f t="shared" si="107"/>
        <v>-430</v>
      </c>
      <c r="FO76" s="338">
        <f t="shared" si="107"/>
        <v>-430</v>
      </c>
      <c r="FP76" s="338">
        <f t="shared" si="107"/>
        <v>-430</v>
      </c>
      <c r="FQ76" s="338">
        <f t="shared" si="107"/>
        <v>-430</v>
      </c>
      <c r="FR76" s="338">
        <f>IF(ROUND(FR75-FR71=0,2), "Saldo OK",FR75-FR71)</f>
        <v>-430</v>
      </c>
      <c r="FS76" s="338">
        <f t="shared" ref="FS76:GD76" si="108">IF(FS75-FS71=0, "Saldo OK",FS75-FS71)</f>
        <v>-430</v>
      </c>
      <c r="FT76" s="338">
        <f t="shared" si="108"/>
        <v>-430</v>
      </c>
      <c r="FU76" s="338">
        <f t="shared" si="108"/>
        <v>-430</v>
      </c>
      <c r="FV76" s="338">
        <f t="shared" si="108"/>
        <v>-430</v>
      </c>
      <c r="FW76" s="338">
        <f t="shared" si="108"/>
        <v>-430</v>
      </c>
      <c r="FX76" s="338">
        <f t="shared" si="108"/>
        <v>-430</v>
      </c>
      <c r="FY76" s="338">
        <f t="shared" si="108"/>
        <v>-430</v>
      </c>
      <c r="FZ76" s="338">
        <f t="shared" si="108"/>
        <v>-430</v>
      </c>
      <c r="GA76" s="338">
        <f t="shared" si="108"/>
        <v>-430</v>
      </c>
      <c r="GB76" s="338">
        <f t="shared" si="108"/>
        <v>-430</v>
      </c>
      <c r="GC76" s="338">
        <f t="shared" si="108"/>
        <v>-430</v>
      </c>
      <c r="GD76" s="338">
        <f t="shared" si="108"/>
        <v>-430</v>
      </c>
    </row>
    <row r="77" spans="1:3004" s="187" customFormat="1" x14ac:dyDescent="0.25">
      <c r="A77" s="278"/>
      <c r="B77" s="188"/>
      <c r="C77" s="236"/>
      <c r="D77" s="236"/>
      <c r="E77" s="223"/>
      <c r="F77" s="236"/>
      <c r="G77" s="236"/>
      <c r="H77" s="236"/>
      <c r="I77" s="236"/>
      <c r="J77" s="236"/>
      <c r="K77" s="236"/>
      <c r="L77" s="236"/>
      <c r="M77" s="223"/>
      <c r="N77" s="236"/>
      <c r="O77" s="236"/>
      <c r="P77" s="236"/>
      <c r="Q77" s="236"/>
      <c r="R77" s="236"/>
      <c r="S77" s="236"/>
      <c r="T77" s="223"/>
      <c r="U77" s="236"/>
      <c r="V77" s="236"/>
      <c r="W77" s="236"/>
      <c r="X77" s="236"/>
      <c r="Y77" s="236"/>
      <c r="Z77" s="236"/>
      <c r="AA77" s="223"/>
      <c r="AB77" s="236"/>
      <c r="AC77" s="236"/>
      <c r="AD77" s="236"/>
      <c r="AE77" s="236"/>
      <c r="AF77" s="236"/>
      <c r="AG77" s="236"/>
      <c r="AH77" s="223"/>
      <c r="AI77" s="236"/>
      <c r="AJ77" s="236"/>
      <c r="AK77" s="236"/>
      <c r="AL77" s="236"/>
      <c r="AM77" s="236"/>
      <c r="AN77" s="236"/>
      <c r="AO77" s="223"/>
      <c r="AP77" s="236"/>
      <c r="AQ77" s="236"/>
      <c r="AR77" s="236"/>
      <c r="AS77" s="236"/>
      <c r="AT77" s="236"/>
      <c r="AU77" s="236"/>
      <c r="AV77" s="223"/>
      <c r="AW77" s="236"/>
      <c r="AX77" s="236"/>
      <c r="AY77" s="236"/>
      <c r="AZ77" s="236"/>
      <c r="BA77" s="236"/>
      <c r="BB77" s="236"/>
      <c r="BC77" s="223"/>
      <c r="BD77" s="236"/>
      <c r="BE77" s="236"/>
      <c r="BF77" s="236"/>
      <c r="BG77" s="236"/>
      <c r="BH77" s="236"/>
      <c r="BI77" s="236"/>
      <c r="BJ77" s="223"/>
      <c r="BK77" s="236"/>
      <c r="BL77" s="236"/>
      <c r="BM77" s="236"/>
      <c r="BN77" s="236"/>
      <c r="BO77" s="236"/>
      <c r="BP77" s="236"/>
      <c r="BQ77" s="223"/>
      <c r="BR77" s="236"/>
      <c r="BS77" s="236"/>
      <c r="BT77" s="236"/>
      <c r="BU77" s="236"/>
      <c r="BV77" s="236"/>
      <c r="BW77" s="236"/>
      <c r="BX77" s="236"/>
      <c r="BY77" s="223"/>
      <c r="BZ77" s="236"/>
      <c r="CA77" s="236"/>
      <c r="CB77" s="236"/>
      <c r="CC77" s="236"/>
      <c r="CD77" s="236"/>
      <c r="CE77" s="236"/>
      <c r="CF77" s="236"/>
      <c r="CG77" s="223"/>
      <c r="CH77" s="236"/>
      <c r="CI77" s="236"/>
      <c r="CJ77" s="236"/>
      <c r="CK77" s="223"/>
      <c r="CL77" s="236"/>
      <c r="CM77" s="236"/>
      <c r="CN77" s="236"/>
      <c r="CO77" s="236"/>
      <c r="CP77" s="236"/>
      <c r="CQ77" s="236"/>
      <c r="CR77" s="236"/>
      <c r="CS77" s="223"/>
      <c r="CT77" s="236"/>
      <c r="CU77" s="236"/>
      <c r="CV77" s="236"/>
      <c r="CW77" s="236"/>
      <c r="CX77" s="236"/>
      <c r="CY77" s="236"/>
      <c r="CZ77" s="236"/>
      <c r="DA77" s="223"/>
      <c r="DB77" s="236"/>
      <c r="DC77" s="236"/>
      <c r="DD77" s="236"/>
      <c r="DE77" s="236"/>
      <c r="DF77" s="236"/>
      <c r="DG77" s="236"/>
      <c r="DH77" s="236"/>
      <c r="DI77" s="223"/>
      <c r="DJ77" s="236"/>
      <c r="DK77" s="236"/>
      <c r="DL77" s="236"/>
      <c r="DM77" s="223"/>
      <c r="DN77" s="236"/>
      <c r="DO77" s="236"/>
      <c r="DP77" s="236"/>
      <c r="DQ77" s="236"/>
      <c r="DR77" s="236"/>
      <c r="DS77" s="236"/>
      <c r="DT77" s="236"/>
      <c r="DU77" s="223"/>
      <c r="DV77" s="236"/>
      <c r="DW77" s="236"/>
      <c r="DX77" s="236"/>
      <c r="DY77" s="236"/>
      <c r="DZ77" s="236"/>
      <c r="EA77" s="236"/>
      <c r="EB77" s="236"/>
      <c r="EC77" s="223"/>
      <c r="ED77" s="236"/>
      <c r="EE77" s="236"/>
      <c r="EF77" s="236"/>
      <c r="EG77" s="236"/>
      <c r="EH77" s="236"/>
      <c r="EI77" s="236"/>
      <c r="EJ77" s="236"/>
      <c r="EK77" s="223"/>
      <c r="EL77" s="236"/>
      <c r="EM77" s="236"/>
      <c r="EN77" s="236"/>
      <c r="EO77" s="223"/>
      <c r="EP77" s="236"/>
      <c r="EQ77" s="236"/>
      <c r="ER77" s="236"/>
      <c r="ES77" s="236"/>
      <c r="ET77" s="236"/>
      <c r="EU77" s="236"/>
      <c r="EV77" s="236"/>
      <c r="EW77" s="223"/>
      <c r="EX77" s="236"/>
      <c r="EY77" s="236"/>
      <c r="EZ77" s="236"/>
      <c r="FA77" s="236"/>
      <c r="FB77" s="236"/>
      <c r="FC77" s="236"/>
      <c r="FD77" s="236"/>
      <c r="FE77" s="223"/>
      <c r="FF77" s="236"/>
      <c r="FG77" s="236"/>
      <c r="FH77" s="236"/>
      <c r="FI77" s="236"/>
      <c r="FJ77" s="236"/>
      <c r="FK77" s="236"/>
      <c r="FL77" s="236"/>
      <c r="FM77" s="223"/>
      <c r="FN77" s="236"/>
      <c r="FO77" s="236"/>
      <c r="FP77" s="236"/>
      <c r="FQ77" s="223"/>
      <c r="FR77" s="236"/>
      <c r="FS77" s="236"/>
      <c r="FT77" s="236"/>
      <c r="FU77" s="236"/>
      <c r="FV77" s="236"/>
      <c r="FW77" s="236"/>
      <c r="FX77" s="236"/>
      <c r="FY77" s="223"/>
      <c r="FZ77" s="236"/>
      <c r="GA77" s="236"/>
      <c r="GB77" s="236"/>
      <c r="GC77" s="236"/>
      <c r="GD77" s="236"/>
    </row>
    <row r="78" spans="1:3004" s="189" customFormat="1" ht="18" customHeight="1" x14ac:dyDescent="0.25">
      <c r="A78" s="279"/>
      <c r="B78" s="190"/>
      <c r="C78" s="223"/>
      <c r="D78" s="223"/>
      <c r="E78" s="237"/>
      <c r="F78" s="223"/>
      <c r="H78" s="223"/>
      <c r="I78" s="223"/>
      <c r="J78" s="223"/>
      <c r="K78" s="223"/>
      <c r="L78" s="223"/>
      <c r="M78" s="237"/>
      <c r="N78" s="223"/>
      <c r="P78" s="223"/>
      <c r="Q78" s="223"/>
      <c r="R78" s="223"/>
      <c r="S78" s="223"/>
      <c r="T78" s="237"/>
      <c r="U78" s="223"/>
      <c r="W78" s="223"/>
      <c r="X78" s="223"/>
      <c r="Y78" s="223"/>
      <c r="Z78" s="223"/>
      <c r="AA78" s="237"/>
      <c r="AB78" s="223"/>
      <c r="AD78" s="223"/>
      <c r="AE78" s="223"/>
      <c r="AF78" s="223"/>
      <c r="AG78" s="223"/>
      <c r="AH78" s="237"/>
      <c r="AI78" s="223"/>
      <c r="AK78" s="223"/>
      <c r="AL78" s="223"/>
      <c r="AM78" s="223"/>
      <c r="AN78" s="223"/>
      <c r="AO78" s="237"/>
      <c r="AP78" s="223"/>
      <c r="AR78" s="223"/>
      <c r="AS78" s="223"/>
      <c r="AT78" s="223"/>
      <c r="AU78" s="223"/>
      <c r="AV78" s="237"/>
      <c r="AW78" s="223"/>
      <c r="AY78" s="223"/>
      <c r="AZ78" s="223"/>
      <c r="BA78" s="223"/>
      <c r="BB78" s="223"/>
      <c r="BC78" s="237"/>
      <c r="BD78" s="223"/>
      <c r="BF78" s="223"/>
      <c r="BG78" s="223"/>
      <c r="BH78" s="223"/>
      <c r="BI78" s="223"/>
      <c r="BJ78" s="237"/>
      <c r="BK78" s="223"/>
      <c r="BM78" s="223"/>
      <c r="BN78" s="223"/>
      <c r="BO78" s="223"/>
      <c r="BP78" s="223"/>
      <c r="BQ78" s="237"/>
      <c r="BR78" s="223"/>
      <c r="BT78" s="223"/>
      <c r="BU78" s="223"/>
      <c r="BV78" s="223"/>
      <c r="BW78" s="223"/>
      <c r="BX78" s="223"/>
      <c r="BY78" s="237"/>
      <c r="BZ78" s="223"/>
      <c r="CB78" s="223"/>
      <c r="CC78" s="223"/>
      <c r="CD78" s="223"/>
      <c r="CE78" s="223"/>
      <c r="CF78" s="223"/>
      <c r="CG78" s="237"/>
      <c r="CH78" s="223"/>
      <c r="CJ78" s="223"/>
      <c r="CK78" s="237"/>
      <c r="CL78" s="223"/>
      <c r="CN78" s="223"/>
      <c r="CO78" s="223"/>
      <c r="CP78" s="223"/>
      <c r="CQ78" s="223"/>
      <c r="CR78" s="223"/>
      <c r="CS78" s="237"/>
      <c r="CT78" s="223"/>
      <c r="CV78" s="223"/>
      <c r="CW78" s="223"/>
      <c r="CX78" s="223"/>
      <c r="CY78" s="223"/>
      <c r="CZ78" s="223"/>
      <c r="DA78" s="237"/>
      <c r="DB78" s="223"/>
      <c r="DD78" s="223"/>
      <c r="DE78" s="223"/>
      <c r="DF78" s="223"/>
      <c r="DG78" s="223"/>
      <c r="DH78" s="223"/>
      <c r="DI78" s="237"/>
      <c r="DJ78" s="223"/>
      <c r="DL78" s="223"/>
      <c r="DM78" s="237"/>
      <c r="DN78" s="223"/>
      <c r="DP78" s="223"/>
      <c r="DQ78" s="223"/>
      <c r="DR78" s="223"/>
      <c r="DS78" s="223"/>
      <c r="DT78" s="223"/>
      <c r="DU78" s="237"/>
      <c r="DV78" s="223"/>
      <c r="DX78" s="223"/>
      <c r="DY78" s="223"/>
      <c r="DZ78" s="223"/>
      <c r="EA78" s="223"/>
      <c r="EB78" s="223"/>
      <c r="EC78" s="237"/>
      <c r="ED78" s="223"/>
      <c r="EF78" s="223"/>
      <c r="EG78" s="223"/>
      <c r="EH78" s="223"/>
      <c r="EI78" s="223"/>
      <c r="EJ78" s="223"/>
      <c r="EK78" s="237"/>
      <c r="EL78" s="223"/>
      <c r="EN78" s="223"/>
      <c r="EO78" s="237"/>
      <c r="EP78" s="223"/>
      <c r="ER78" s="223"/>
      <c r="ES78" s="223"/>
      <c r="ET78" s="223"/>
      <c r="EU78" s="223"/>
      <c r="EV78" s="223"/>
      <c r="EW78" s="237"/>
      <c r="EX78" s="223"/>
      <c r="EZ78" s="223"/>
      <c r="FA78" s="223"/>
      <c r="FB78" s="223"/>
      <c r="FC78" s="223"/>
      <c r="FD78" s="223"/>
      <c r="FE78" s="237"/>
      <c r="FF78" s="223"/>
      <c r="FH78" s="223"/>
      <c r="FI78" s="223"/>
      <c r="FJ78" s="223"/>
      <c r="FK78" s="223"/>
      <c r="FL78" s="223"/>
      <c r="FM78" s="237"/>
      <c r="FN78" s="223"/>
      <c r="FP78" s="223"/>
      <c r="FQ78" s="237"/>
      <c r="FR78" s="223"/>
      <c r="FT78" s="223"/>
      <c r="FU78" s="223"/>
      <c r="FV78" s="223"/>
      <c r="FW78" s="223"/>
      <c r="FX78" s="223"/>
      <c r="FY78" s="237"/>
      <c r="FZ78" s="223"/>
      <c r="GB78" s="223"/>
      <c r="GC78" s="223"/>
      <c r="GD78" s="223"/>
    </row>
    <row r="79" spans="1:3004" s="191" customFormat="1" ht="18" customHeight="1" x14ac:dyDescent="0.25">
      <c r="A79" s="280"/>
      <c r="B79" s="192"/>
      <c r="C79" s="237"/>
      <c r="D79" s="238"/>
      <c r="E79" s="237"/>
      <c r="F79" s="237"/>
      <c r="G79" s="223"/>
      <c r="H79" s="237"/>
      <c r="I79" s="238"/>
      <c r="J79" s="237"/>
      <c r="K79" s="237"/>
      <c r="L79" s="238"/>
      <c r="M79" s="237"/>
      <c r="N79" s="237"/>
      <c r="O79" s="223"/>
      <c r="P79" s="237"/>
      <c r="Q79" s="237"/>
      <c r="R79" s="237"/>
      <c r="S79" s="238"/>
      <c r="T79" s="237"/>
      <c r="U79" s="237"/>
      <c r="V79" s="223"/>
      <c r="W79" s="237"/>
      <c r="X79" s="237"/>
      <c r="Y79" s="237"/>
      <c r="Z79" s="238"/>
      <c r="AA79" s="237"/>
      <c r="AB79" s="237"/>
      <c r="AC79" s="223"/>
      <c r="AD79" s="237"/>
      <c r="AE79" s="237"/>
      <c r="AF79" s="237"/>
      <c r="AG79" s="238"/>
      <c r="AH79" s="237"/>
      <c r="AI79" s="237"/>
      <c r="AJ79" s="223"/>
      <c r="AK79" s="237"/>
      <c r="AL79" s="237"/>
      <c r="AM79" s="237"/>
      <c r="AN79" s="238"/>
      <c r="AO79" s="237"/>
      <c r="AP79" s="237"/>
      <c r="AQ79" s="223"/>
      <c r="AR79" s="237"/>
      <c r="AS79" s="237"/>
      <c r="AT79" s="237"/>
      <c r="AU79" s="238"/>
      <c r="AV79" s="237"/>
      <c r="AW79" s="237"/>
      <c r="AX79" s="223"/>
      <c r="AY79" s="237"/>
      <c r="AZ79" s="237"/>
      <c r="BA79" s="237"/>
      <c r="BB79" s="238"/>
      <c r="BC79" s="237"/>
      <c r="BD79" s="237"/>
      <c r="BE79" s="223"/>
      <c r="BF79" s="237"/>
      <c r="BG79" s="237"/>
      <c r="BH79" s="237"/>
      <c r="BI79" s="238"/>
      <c r="BJ79" s="237"/>
      <c r="BK79" s="237"/>
      <c r="BL79" s="223"/>
      <c r="BM79" s="237"/>
      <c r="BN79" s="237"/>
      <c r="BO79" s="237"/>
      <c r="BP79" s="238"/>
      <c r="BQ79" s="237"/>
      <c r="BR79" s="237"/>
      <c r="BS79" s="223"/>
      <c r="BT79" s="237"/>
      <c r="BU79" s="238"/>
      <c r="BV79" s="237"/>
      <c r="BW79" s="237"/>
      <c r="BX79" s="238"/>
      <c r="BY79" s="237"/>
      <c r="BZ79" s="237"/>
      <c r="CA79" s="223"/>
      <c r="CB79" s="237"/>
      <c r="CC79" s="238"/>
      <c r="CD79" s="237"/>
      <c r="CE79" s="237"/>
      <c r="CF79" s="238"/>
      <c r="CG79" s="237"/>
      <c r="CH79" s="237"/>
      <c r="CI79" s="223"/>
      <c r="CJ79" s="237"/>
      <c r="CK79" s="237"/>
      <c r="CL79" s="237"/>
      <c r="CM79" s="223"/>
      <c r="CN79" s="237"/>
      <c r="CO79" s="238"/>
      <c r="CP79" s="237"/>
      <c r="CQ79" s="237"/>
      <c r="CR79" s="238"/>
      <c r="CS79" s="237"/>
      <c r="CT79" s="237"/>
      <c r="CU79" s="223"/>
      <c r="CV79" s="237"/>
      <c r="CW79" s="238"/>
      <c r="CX79" s="237"/>
      <c r="CY79" s="237"/>
      <c r="CZ79" s="238"/>
      <c r="DA79" s="237"/>
      <c r="DB79" s="237"/>
      <c r="DC79" s="223"/>
      <c r="DD79" s="237"/>
      <c r="DE79" s="238"/>
      <c r="DF79" s="237"/>
      <c r="DG79" s="237"/>
      <c r="DH79" s="238"/>
      <c r="DI79" s="237"/>
      <c r="DJ79" s="237"/>
      <c r="DK79" s="223"/>
      <c r="DL79" s="237"/>
      <c r="DM79" s="237"/>
      <c r="DN79" s="237"/>
      <c r="DO79" s="223"/>
      <c r="DP79" s="237"/>
      <c r="DQ79" s="238"/>
      <c r="DR79" s="237"/>
      <c r="DS79" s="237"/>
      <c r="DT79" s="238"/>
      <c r="DU79" s="237"/>
      <c r="DV79" s="237"/>
      <c r="DW79" s="223"/>
      <c r="DX79" s="237"/>
      <c r="DY79" s="238"/>
      <c r="DZ79" s="237"/>
      <c r="EA79" s="237"/>
      <c r="EB79" s="238"/>
      <c r="EC79" s="237"/>
      <c r="ED79" s="237"/>
      <c r="EE79" s="223"/>
      <c r="EF79" s="237"/>
      <c r="EG79" s="238"/>
      <c r="EH79" s="237"/>
      <c r="EI79" s="237"/>
      <c r="EJ79" s="238"/>
      <c r="EK79" s="237"/>
      <c r="EL79" s="237"/>
      <c r="EM79" s="223"/>
      <c r="EN79" s="237"/>
      <c r="EO79" s="237"/>
      <c r="EP79" s="237"/>
      <c r="EQ79" s="223"/>
      <c r="ER79" s="237"/>
      <c r="ES79" s="238"/>
      <c r="ET79" s="237"/>
      <c r="EU79" s="237"/>
      <c r="EV79" s="238"/>
      <c r="EW79" s="237"/>
      <c r="EX79" s="237"/>
      <c r="EY79" s="223"/>
      <c r="EZ79" s="237"/>
      <c r="FA79" s="238"/>
      <c r="FB79" s="237"/>
      <c r="FC79" s="237"/>
      <c r="FD79" s="238"/>
      <c r="FE79" s="237"/>
      <c r="FF79" s="237"/>
      <c r="FG79" s="223"/>
      <c r="FH79" s="237"/>
      <c r="FI79" s="238"/>
      <c r="FJ79" s="237"/>
      <c r="FK79" s="237"/>
      <c r="FL79" s="238"/>
      <c r="FM79" s="237"/>
      <c r="FN79" s="237"/>
      <c r="FO79" s="223"/>
      <c r="FP79" s="237"/>
      <c r="FQ79" s="237"/>
      <c r="FR79" s="237"/>
      <c r="FS79" s="223"/>
      <c r="FT79" s="237"/>
      <c r="FU79" s="238"/>
      <c r="FV79" s="237"/>
      <c r="FW79" s="237"/>
      <c r="FX79" s="238"/>
      <c r="FY79" s="237"/>
      <c r="FZ79" s="237"/>
      <c r="GA79" s="223"/>
      <c r="GB79" s="237"/>
      <c r="GC79" s="238"/>
      <c r="GD79" s="237"/>
    </row>
    <row r="80" spans="1:3004" s="198" customFormat="1" ht="18" customHeight="1" x14ac:dyDescent="0.25">
      <c r="A80" s="281"/>
      <c r="B80" s="193" t="s">
        <v>112</v>
      </c>
      <c r="C80" s="239"/>
      <c r="D80" s="240"/>
      <c r="E80" s="239"/>
      <c r="F80" s="239" t="s">
        <v>113</v>
      </c>
      <c r="G80" s="240"/>
      <c r="H80" s="239"/>
      <c r="I80" s="240"/>
      <c r="J80" s="239"/>
      <c r="K80" s="239"/>
      <c r="L80" s="240"/>
      <c r="M80" s="239"/>
      <c r="N80" s="239"/>
      <c r="O80" s="240"/>
      <c r="P80" s="239"/>
      <c r="Q80" s="239"/>
      <c r="R80" s="239"/>
      <c r="S80" s="240"/>
      <c r="T80" s="239"/>
      <c r="U80" s="239"/>
      <c r="V80" s="240"/>
      <c r="W80" s="239"/>
      <c r="X80" s="239"/>
      <c r="Y80" s="239"/>
      <c r="Z80" s="240"/>
      <c r="AA80" s="239"/>
      <c r="AB80" s="239"/>
      <c r="AC80" s="240"/>
      <c r="AD80" s="239"/>
      <c r="AE80" s="239"/>
      <c r="AF80" s="239"/>
      <c r="AG80" s="240"/>
      <c r="AH80" s="239"/>
      <c r="AI80" s="239"/>
      <c r="AJ80" s="240"/>
      <c r="AK80" s="239"/>
      <c r="AL80" s="239"/>
      <c r="AM80" s="239"/>
      <c r="AN80" s="240"/>
      <c r="AO80" s="239"/>
      <c r="AP80" s="239"/>
      <c r="AQ80" s="240"/>
      <c r="AR80" s="239"/>
      <c r="AS80" s="239"/>
      <c r="AT80" s="239"/>
      <c r="AU80" s="240"/>
      <c r="AV80" s="239"/>
      <c r="AW80" s="239"/>
      <c r="AX80" s="240"/>
      <c r="AY80" s="239"/>
      <c r="AZ80" s="239"/>
      <c r="BA80" s="239"/>
      <c r="BB80" s="240"/>
      <c r="BC80" s="239"/>
      <c r="BD80" s="239"/>
      <c r="BE80" s="240"/>
      <c r="BF80" s="239"/>
      <c r="BG80" s="239"/>
      <c r="BH80" s="239"/>
      <c r="BI80" s="240"/>
      <c r="BJ80" s="239"/>
      <c r="BK80" s="239"/>
      <c r="BL80" s="240"/>
      <c r="BM80" s="239"/>
      <c r="BN80" s="239"/>
      <c r="BO80" s="239"/>
      <c r="BP80" s="240"/>
      <c r="BQ80" s="239"/>
      <c r="BR80" s="239"/>
      <c r="BS80" s="240"/>
      <c r="BT80" s="239"/>
      <c r="BU80" s="240"/>
      <c r="BV80" s="239"/>
      <c r="BW80" s="239"/>
      <c r="BX80" s="240"/>
      <c r="BY80" s="239"/>
      <c r="BZ80" s="239"/>
      <c r="CA80" s="240"/>
      <c r="CB80" s="239"/>
      <c r="CC80" s="240"/>
      <c r="CD80" s="239"/>
      <c r="CE80" s="239"/>
      <c r="CF80" s="240"/>
      <c r="CG80" s="239"/>
      <c r="CH80" s="239"/>
      <c r="CI80" s="240"/>
      <c r="CJ80" s="239"/>
      <c r="CK80" s="239"/>
      <c r="CL80" s="239" t="s">
        <v>113</v>
      </c>
      <c r="CM80" s="240"/>
      <c r="CN80" s="239"/>
      <c r="CO80" s="240"/>
      <c r="CP80" s="239"/>
      <c r="CQ80" s="239"/>
      <c r="CR80" s="240"/>
      <c r="CS80" s="239"/>
      <c r="CT80" s="239"/>
      <c r="CU80" s="240"/>
      <c r="CV80" s="239"/>
      <c r="CW80" s="240"/>
      <c r="CX80" s="239"/>
      <c r="CY80" s="239"/>
      <c r="CZ80" s="240"/>
      <c r="DA80" s="239"/>
      <c r="DB80" s="239"/>
      <c r="DC80" s="240"/>
      <c r="DD80" s="239"/>
      <c r="DE80" s="240"/>
      <c r="DF80" s="239"/>
      <c r="DG80" s="239"/>
      <c r="DH80" s="240"/>
      <c r="DI80" s="239"/>
      <c r="DJ80" s="239"/>
      <c r="DK80" s="240"/>
      <c r="DL80" s="239"/>
      <c r="DM80" s="239"/>
      <c r="DN80" s="239" t="s">
        <v>113</v>
      </c>
      <c r="DO80" s="240"/>
      <c r="DP80" s="239"/>
      <c r="DQ80" s="240"/>
      <c r="DR80" s="239"/>
      <c r="DS80" s="239"/>
      <c r="DT80" s="240"/>
      <c r="DU80" s="239"/>
      <c r="DV80" s="239"/>
      <c r="DW80" s="240"/>
      <c r="DX80" s="239"/>
      <c r="DY80" s="240"/>
      <c r="DZ80" s="239"/>
      <c r="EA80" s="239"/>
      <c r="EB80" s="240"/>
      <c r="EC80" s="239"/>
      <c r="ED80" s="239"/>
      <c r="EE80" s="240"/>
      <c r="EF80" s="239"/>
      <c r="EG80" s="240"/>
      <c r="EH80" s="239"/>
      <c r="EI80" s="239"/>
      <c r="EJ80" s="240"/>
      <c r="EK80" s="239"/>
      <c r="EL80" s="239"/>
      <c r="EM80" s="240"/>
      <c r="EN80" s="239"/>
      <c r="EO80" s="239"/>
      <c r="EP80" s="239" t="s">
        <v>113</v>
      </c>
      <c r="EQ80" s="240"/>
      <c r="ER80" s="239"/>
      <c r="ES80" s="240"/>
      <c r="ET80" s="239"/>
      <c r="EU80" s="239"/>
      <c r="EV80" s="240"/>
      <c r="EW80" s="239"/>
      <c r="EX80" s="239"/>
      <c r="EY80" s="240"/>
      <c r="EZ80" s="239"/>
      <c r="FA80" s="240"/>
      <c r="FB80" s="239"/>
      <c r="FC80" s="239"/>
      <c r="FD80" s="240"/>
      <c r="FE80" s="239"/>
      <c r="FF80" s="239"/>
      <c r="FG80" s="240"/>
      <c r="FH80" s="239"/>
      <c r="FI80" s="240"/>
      <c r="FJ80" s="239"/>
      <c r="FK80" s="239"/>
      <c r="FL80" s="240"/>
      <c r="FM80" s="239"/>
      <c r="FN80" s="239"/>
      <c r="FO80" s="240"/>
      <c r="FP80" s="239"/>
      <c r="FQ80" s="239"/>
      <c r="FR80" s="239" t="s">
        <v>113</v>
      </c>
      <c r="FS80" s="240"/>
      <c r="FT80" s="239"/>
      <c r="FU80" s="240"/>
      <c r="FV80" s="239"/>
      <c r="FW80" s="239"/>
      <c r="FX80" s="240"/>
      <c r="FY80" s="239"/>
      <c r="FZ80" s="239"/>
      <c r="GA80" s="240"/>
      <c r="GB80" s="239"/>
      <c r="GC80" s="240"/>
      <c r="GD80" s="239"/>
    </row>
    <row r="81" spans="1:186" s="195" customFormat="1" ht="18" customHeight="1" x14ac:dyDescent="0.25">
      <c r="A81" s="282"/>
      <c r="B81" s="194" t="s">
        <v>53</v>
      </c>
      <c r="C81" s="237"/>
      <c r="D81" s="238"/>
      <c r="E81" s="237"/>
      <c r="F81" s="237">
        <v>250</v>
      </c>
      <c r="G81" s="238" t="s">
        <v>174</v>
      </c>
      <c r="H81" s="237"/>
      <c r="I81" s="238"/>
      <c r="J81" s="237"/>
      <c r="K81" s="237"/>
      <c r="L81" s="238"/>
      <c r="M81" s="237"/>
      <c r="N81" s="237"/>
      <c r="O81" s="238"/>
      <c r="P81" s="237"/>
      <c r="Q81" s="237"/>
      <c r="R81" s="237"/>
      <c r="S81" s="238"/>
      <c r="T81" s="237"/>
      <c r="U81" s="237"/>
      <c r="V81" s="238"/>
      <c r="W81" s="237"/>
      <c r="X81" s="237"/>
      <c r="Y81" s="237"/>
      <c r="Z81" s="238"/>
      <c r="AA81" s="237"/>
      <c r="AB81" s="237"/>
      <c r="AC81" s="238"/>
      <c r="AD81" s="237"/>
      <c r="AE81" s="237"/>
      <c r="AF81" s="237"/>
      <c r="AG81" s="238"/>
      <c r="AH81" s="237"/>
      <c r="AI81" s="237"/>
      <c r="AJ81" s="238"/>
      <c r="AK81" s="237"/>
      <c r="AL81" s="237"/>
      <c r="AM81" s="237"/>
      <c r="AN81" s="238"/>
      <c r="AO81" s="237"/>
      <c r="AP81" s="237"/>
      <c r="AQ81" s="238"/>
      <c r="AR81" s="237"/>
      <c r="AS81" s="237"/>
      <c r="AT81" s="237"/>
      <c r="AU81" s="238"/>
      <c r="AV81" s="237"/>
      <c r="AW81" s="237"/>
      <c r="AX81" s="238"/>
      <c r="AY81" s="237"/>
      <c r="AZ81" s="237"/>
      <c r="BA81" s="237"/>
      <c r="BB81" s="238"/>
      <c r="BC81" s="237"/>
      <c r="BD81" s="237"/>
      <c r="BE81" s="238"/>
      <c r="BF81" s="237"/>
      <c r="BG81" s="237"/>
      <c r="BH81" s="237"/>
      <c r="BI81" s="238"/>
      <c r="BJ81" s="237"/>
      <c r="BK81" s="237"/>
      <c r="BL81" s="238"/>
      <c r="BM81" s="237"/>
      <c r="BN81" s="237"/>
      <c r="BO81" s="237"/>
      <c r="BP81" s="238"/>
      <c r="BQ81" s="237"/>
      <c r="BR81" s="237"/>
      <c r="BS81" s="238"/>
      <c r="BT81" s="237"/>
      <c r="BU81" s="238"/>
      <c r="BV81" s="237"/>
      <c r="BW81" s="237"/>
      <c r="BX81" s="238"/>
      <c r="BY81" s="237"/>
      <c r="BZ81" s="237"/>
      <c r="CA81" s="238"/>
      <c r="CB81" s="237"/>
      <c r="CC81" s="238"/>
      <c r="CD81" s="237"/>
      <c r="CE81" s="237"/>
      <c r="CF81" s="238"/>
      <c r="CG81" s="237"/>
      <c r="CH81" s="237"/>
      <c r="CI81" s="238"/>
      <c r="CJ81" s="237"/>
      <c r="CK81" s="237"/>
      <c r="CL81" s="237">
        <v>250</v>
      </c>
      <c r="CM81" s="238" t="s">
        <v>174</v>
      </c>
      <c r="CN81" s="237"/>
      <c r="CO81" s="238"/>
      <c r="CP81" s="237"/>
      <c r="CQ81" s="237"/>
      <c r="CR81" s="238"/>
      <c r="CS81" s="237"/>
      <c r="CT81" s="237"/>
      <c r="CU81" s="238"/>
      <c r="CV81" s="237"/>
      <c r="CW81" s="238"/>
      <c r="CX81" s="237"/>
      <c r="CY81" s="237"/>
      <c r="CZ81" s="238"/>
      <c r="DA81" s="237"/>
      <c r="DB81" s="237"/>
      <c r="DC81" s="238"/>
      <c r="DD81" s="237"/>
      <c r="DE81" s="238"/>
      <c r="DF81" s="237"/>
      <c r="DG81" s="237"/>
      <c r="DH81" s="238"/>
      <c r="DI81" s="237"/>
      <c r="DJ81" s="237"/>
      <c r="DK81" s="238"/>
      <c r="DL81" s="237"/>
      <c r="DM81" s="237"/>
      <c r="DN81" s="237">
        <v>250</v>
      </c>
      <c r="DO81" s="238" t="s">
        <v>174</v>
      </c>
      <c r="DP81" s="237"/>
      <c r="DQ81" s="238"/>
      <c r="DR81" s="237"/>
      <c r="DS81" s="237"/>
      <c r="DT81" s="238"/>
      <c r="DU81" s="237"/>
      <c r="DV81" s="237"/>
      <c r="DW81" s="238"/>
      <c r="DX81" s="237"/>
      <c r="DY81" s="238"/>
      <c r="DZ81" s="237"/>
      <c r="EA81" s="237"/>
      <c r="EB81" s="238"/>
      <c r="EC81" s="237"/>
      <c r="ED81" s="237"/>
      <c r="EE81" s="238"/>
      <c r="EF81" s="237"/>
      <c r="EG81" s="238"/>
      <c r="EH81" s="237"/>
      <c r="EI81" s="237"/>
      <c r="EJ81" s="238"/>
      <c r="EK81" s="237"/>
      <c r="EL81" s="237"/>
      <c r="EM81" s="238"/>
      <c r="EN81" s="237"/>
      <c r="EO81" s="237"/>
      <c r="EP81" s="237">
        <v>250</v>
      </c>
      <c r="EQ81" s="238" t="s">
        <v>174</v>
      </c>
      <c r="ER81" s="237"/>
      <c r="ES81" s="238"/>
      <c r="ET81" s="237"/>
      <c r="EU81" s="237"/>
      <c r="EV81" s="238"/>
      <c r="EW81" s="237"/>
      <c r="EX81" s="237"/>
      <c r="EY81" s="238"/>
      <c r="EZ81" s="237"/>
      <c r="FA81" s="238"/>
      <c r="FB81" s="237"/>
      <c r="FC81" s="237"/>
      <c r="FD81" s="238"/>
      <c r="FE81" s="237"/>
      <c r="FF81" s="237"/>
      <c r="FG81" s="238"/>
      <c r="FH81" s="237"/>
      <c r="FI81" s="238"/>
      <c r="FJ81" s="237"/>
      <c r="FK81" s="237"/>
      <c r="FL81" s="238"/>
      <c r="FM81" s="237"/>
      <c r="FN81" s="237"/>
      <c r="FO81" s="238"/>
      <c r="FP81" s="237"/>
      <c r="FQ81" s="237"/>
      <c r="FR81" s="237">
        <v>250</v>
      </c>
      <c r="FS81" s="238" t="s">
        <v>174</v>
      </c>
      <c r="FT81" s="237"/>
      <c r="FU81" s="238"/>
      <c r="FV81" s="237"/>
      <c r="FW81" s="237"/>
      <c r="FX81" s="238"/>
      <c r="FY81" s="237"/>
      <c r="FZ81" s="237"/>
      <c r="GA81" s="238"/>
      <c r="GB81" s="237"/>
      <c r="GC81" s="238"/>
      <c r="GD81" s="237"/>
    </row>
    <row r="82" spans="1:186" s="195" customFormat="1" ht="18" customHeight="1" x14ac:dyDescent="0.25">
      <c r="A82" s="282"/>
      <c r="B82" s="194"/>
      <c r="C82" s="237"/>
      <c r="D82" s="238"/>
      <c r="E82" s="237"/>
      <c r="F82" s="237">
        <v>300</v>
      </c>
      <c r="G82" s="238" t="s">
        <v>173</v>
      </c>
      <c r="H82" s="237"/>
      <c r="I82" s="238"/>
      <c r="J82" s="237"/>
      <c r="K82" s="237"/>
      <c r="L82" s="238"/>
      <c r="M82" s="237"/>
      <c r="N82" s="237"/>
      <c r="O82" s="238"/>
      <c r="P82" s="237"/>
      <c r="Q82" s="237"/>
      <c r="R82" s="237"/>
      <c r="S82" s="238"/>
      <c r="T82" s="237"/>
      <c r="U82" s="237"/>
      <c r="V82" s="238"/>
      <c r="W82" s="237"/>
      <c r="X82" s="237"/>
      <c r="Y82" s="237"/>
      <c r="Z82" s="238"/>
      <c r="AA82" s="237"/>
      <c r="AB82" s="237"/>
      <c r="AC82" s="238"/>
      <c r="AD82" s="237"/>
      <c r="AE82" s="237"/>
      <c r="AF82" s="237"/>
      <c r="AG82" s="238"/>
      <c r="AH82" s="237"/>
      <c r="AI82" s="237"/>
      <c r="AJ82" s="238"/>
      <c r="AK82" s="237"/>
      <c r="AL82" s="237"/>
      <c r="AM82" s="237"/>
      <c r="AN82" s="238"/>
      <c r="AO82" s="237"/>
      <c r="AP82" s="237"/>
      <c r="AQ82" s="238"/>
      <c r="AR82" s="237"/>
      <c r="AS82" s="237"/>
      <c r="AT82" s="237"/>
      <c r="AU82" s="238"/>
      <c r="AV82" s="237"/>
      <c r="AW82" s="237"/>
      <c r="AX82" s="238"/>
      <c r="AY82" s="237"/>
      <c r="AZ82" s="237"/>
      <c r="BA82" s="237"/>
      <c r="BB82" s="238"/>
      <c r="BC82" s="237"/>
      <c r="BD82" s="237"/>
      <c r="BE82" s="238"/>
      <c r="BF82" s="237"/>
      <c r="BG82" s="237"/>
      <c r="BH82" s="237"/>
      <c r="BI82" s="238"/>
      <c r="BJ82" s="237"/>
      <c r="BK82" s="237"/>
      <c r="BL82" s="238"/>
      <c r="BM82" s="237"/>
      <c r="BN82" s="237"/>
      <c r="BO82" s="237"/>
      <c r="BP82" s="238"/>
      <c r="BQ82" s="237"/>
      <c r="BR82" s="237"/>
      <c r="BS82" s="238"/>
      <c r="BT82" s="237"/>
      <c r="BU82" s="238"/>
      <c r="BV82" s="237"/>
      <c r="BW82" s="237"/>
      <c r="BX82" s="238"/>
      <c r="BY82" s="237"/>
      <c r="BZ82" s="237"/>
      <c r="CA82" s="238"/>
      <c r="CB82" s="237"/>
      <c r="CC82" s="238"/>
      <c r="CD82" s="237"/>
      <c r="CE82" s="237"/>
      <c r="CF82" s="238"/>
      <c r="CG82" s="237"/>
      <c r="CH82" s="237"/>
      <c r="CI82" s="238"/>
      <c r="CJ82" s="237"/>
      <c r="CK82" s="237"/>
      <c r="CL82" s="237">
        <v>300</v>
      </c>
      <c r="CM82" s="238" t="s">
        <v>173</v>
      </c>
      <c r="CN82" s="237"/>
      <c r="CO82" s="238"/>
      <c r="CP82" s="237"/>
      <c r="CQ82" s="237"/>
      <c r="CR82" s="238"/>
      <c r="CS82" s="237"/>
      <c r="CT82" s="237"/>
      <c r="CU82" s="238"/>
      <c r="CV82" s="237"/>
      <c r="CW82" s="238"/>
      <c r="CX82" s="237"/>
      <c r="CY82" s="237"/>
      <c r="CZ82" s="238"/>
      <c r="DA82" s="237"/>
      <c r="DB82" s="237"/>
      <c r="DC82" s="238"/>
      <c r="DD82" s="237"/>
      <c r="DE82" s="238"/>
      <c r="DF82" s="237"/>
      <c r="DG82" s="237"/>
      <c r="DH82" s="238"/>
      <c r="DI82" s="237"/>
      <c r="DJ82" s="237"/>
      <c r="DK82" s="238"/>
      <c r="DL82" s="237"/>
      <c r="DM82" s="237"/>
      <c r="DN82" s="237">
        <v>300</v>
      </c>
      <c r="DO82" s="238" t="s">
        <v>173</v>
      </c>
      <c r="DP82" s="237"/>
      <c r="DQ82" s="238"/>
      <c r="DR82" s="237"/>
      <c r="DS82" s="237"/>
      <c r="DT82" s="238"/>
      <c r="DU82" s="237"/>
      <c r="DV82" s="237"/>
      <c r="DW82" s="238"/>
      <c r="DX82" s="237"/>
      <c r="DY82" s="238"/>
      <c r="DZ82" s="237"/>
      <c r="EA82" s="237"/>
      <c r="EB82" s="238"/>
      <c r="EC82" s="237"/>
      <c r="ED82" s="237"/>
      <c r="EE82" s="238"/>
      <c r="EF82" s="237"/>
      <c r="EG82" s="238"/>
      <c r="EH82" s="237"/>
      <c r="EI82" s="237"/>
      <c r="EJ82" s="238"/>
      <c r="EK82" s="237"/>
      <c r="EL82" s="237"/>
      <c r="EM82" s="238"/>
      <c r="EN82" s="237"/>
      <c r="EO82" s="237"/>
      <c r="EP82" s="237">
        <v>300</v>
      </c>
      <c r="EQ82" s="238" t="s">
        <v>173</v>
      </c>
      <c r="ER82" s="237"/>
      <c r="ES82" s="238"/>
      <c r="ET82" s="237"/>
      <c r="EU82" s="237"/>
      <c r="EV82" s="238"/>
      <c r="EW82" s="237"/>
      <c r="EX82" s="237"/>
      <c r="EY82" s="238"/>
      <c r="EZ82" s="237"/>
      <c r="FA82" s="238"/>
      <c r="FB82" s="237"/>
      <c r="FC82" s="237"/>
      <c r="FD82" s="238"/>
      <c r="FE82" s="237"/>
      <c r="FF82" s="237"/>
      <c r="FG82" s="238"/>
      <c r="FH82" s="237"/>
      <c r="FI82" s="238"/>
      <c r="FJ82" s="237"/>
      <c r="FK82" s="237"/>
      <c r="FL82" s="238"/>
      <c r="FM82" s="237"/>
      <c r="FN82" s="237"/>
      <c r="FO82" s="238"/>
      <c r="FP82" s="237"/>
      <c r="FQ82" s="237"/>
      <c r="FR82" s="237">
        <v>300</v>
      </c>
      <c r="FS82" s="238" t="s">
        <v>173</v>
      </c>
      <c r="FT82" s="237"/>
      <c r="FU82" s="238"/>
      <c r="FV82" s="237"/>
      <c r="FW82" s="237"/>
      <c r="FX82" s="238"/>
      <c r="FY82" s="237"/>
      <c r="FZ82" s="237"/>
      <c r="GA82" s="238"/>
      <c r="GB82" s="237"/>
      <c r="GC82" s="238"/>
      <c r="GD82" s="237"/>
    </row>
    <row r="83" spans="1:186" s="195" customFormat="1" ht="18" customHeight="1" x14ac:dyDescent="0.25">
      <c r="A83" s="282"/>
      <c r="B83" s="194"/>
      <c r="C83" s="237"/>
      <c r="D83" s="238"/>
      <c r="E83" s="237"/>
      <c r="F83" s="237">
        <v>2260</v>
      </c>
      <c r="G83" s="238" t="s">
        <v>54</v>
      </c>
      <c r="H83" s="237"/>
      <c r="I83" s="238"/>
      <c r="J83" s="237"/>
      <c r="K83" s="237"/>
      <c r="L83" s="238"/>
      <c r="M83" s="237"/>
      <c r="N83" s="237"/>
      <c r="O83" s="238"/>
      <c r="P83" s="237"/>
      <c r="Q83" s="237"/>
      <c r="R83" s="237"/>
      <c r="S83" s="238"/>
      <c r="T83" s="237"/>
      <c r="U83" s="237"/>
      <c r="V83" s="238"/>
      <c r="W83" s="237"/>
      <c r="X83" s="237"/>
      <c r="Y83" s="237"/>
      <c r="Z83" s="238"/>
      <c r="AA83" s="237"/>
      <c r="AB83" s="237"/>
      <c r="AC83" s="238"/>
      <c r="AD83" s="237"/>
      <c r="AE83" s="237"/>
      <c r="AF83" s="237"/>
      <c r="AG83" s="238"/>
      <c r="AH83" s="237"/>
      <c r="AI83" s="237"/>
      <c r="AJ83" s="238"/>
      <c r="AK83" s="237"/>
      <c r="AL83" s="237"/>
      <c r="AM83" s="237"/>
      <c r="AN83" s="238"/>
      <c r="AO83" s="237"/>
      <c r="AP83" s="237"/>
      <c r="AQ83" s="238"/>
      <c r="AR83" s="237"/>
      <c r="AS83" s="237"/>
      <c r="AT83" s="237"/>
      <c r="AU83" s="238"/>
      <c r="AV83" s="237"/>
      <c r="AW83" s="237"/>
      <c r="AX83" s="238"/>
      <c r="AY83" s="237"/>
      <c r="AZ83" s="237"/>
      <c r="BA83" s="237"/>
      <c r="BB83" s="238"/>
      <c r="BC83" s="237"/>
      <c r="BD83" s="237"/>
      <c r="BE83" s="238"/>
      <c r="BF83" s="237"/>
      <c r="BG83" s="237"/>
      <c r="BH83" s="237"/>
      <c r="BI83" s="238"/>
      <c r="BJ83" s="237"/>
      <c r="BK83" s="237"/>
      <c r="BL83" s="238"/>
      <c r="BM83" s="237"/>
      <c r="BN83" s="237"/>
      <c r="BO83" s="237"/>
      <c r="BP83" s="238"/>
      <c r="BQ83" s="237"/>
      <c r="BR83" s="237"/>
      <c r="BS83" s="238"/>
      <c r="BT83" s="237"/>
      <c r="BU83" s="238"/>
      <c r="BV83" s="237"/>
      <c r="BW83" s="237"/>
      <c r="BX83" s="238"/>
      <c r="BY83" s="237"/>
      <c r="BZ83" s="237"/>
      <c r="CA83" s="238"/>
      <c r="CB83" s="237"/>
      <c r="CC83" s="238"/>
      <c r="CD83" s="237"/>
      <c r="CE83" s="237"/>
      <c r="CF83" s="238"/>
      <c r="CG83" s="237"/>
      <c r="CH83" s="237"/>
      <c r="CI83" s="238"/>
      <c r="CJ83" s="237"/>
      <c r="CK83" s="237"/>
      <c r="CL83" s="237">
        <v>1500</v>
      </c>
      <c r="CM83" s="238" t="s">
        <v>54</v>
      </c>
      <c r="CN83" s="237"/>
      <c r="CO83" s="238"/>
      <c r="CP83" s="237"/>
      <c r="CQ83" s="237"/>
      <c r="CR83" s="238"/>
      <c r="CS83" s="237"/>
      <c r="CT83" s="237"/>
      <c r="CU83" s="238"/>
      <c r="CV83" s="237"/>
      <c r="CW83" s="238"/>
      <c r="CX83" s="237"/>
      <c r="CY83" s="237"/>
      <c r="CZ83" s="238"/>
      <c r="DA83" s="237"/>
      <c r="DB83" s="237"/>
      <c r="DC83" s="238"/>
      <c r="DD83" s="237"/>
      <c r="DE83" s="238"/>
      <c r="DF83" s="237"/>
      <c r="DG83" s="237"/>
      <c r="DH83" s="238"/>
      <c r="DI83" s="237"/>
      <c r="DJ83" s="237"/>
      <c r="DK83" s="238"/>
      <c r="DL83" s="237"/>
      <c r="DM83" s="237"/>
      <c r="DN83" s="237">
        <v>1500</v>
      </c>
      <c r="DO83" s="238" t="s">
        <v>54</v>
      </c>
      <c r="DP83" s="237"/>
      <c r="DQ83" s="238"/>
      <c r="DR83" s="237"/>
      <c r="DS83" s="237"/>
      <c r="DT83" s="238"/>
      <c r="DU83" s="237"/>
      <c r="DV83" s="237"/>
      <c r="DW83" s="238"/>
      <c r="DX83" s="237"/>
      <c r="DY83" s="238"/>
      <c r="DZ83" s="237"/>
      <c r="EA83" s="237"/>
      <c r="EB83" s="238"/>
      <c r="EC83" s="237"/>
      <c r="ED83" s="237"/>
      <c r="EE83" s="238"/>
      <c r="EF83" s="237"/>
      <c r="EG83" s="238"/>
      <c r="EH83" s="237"/>
      <c r="EI83" s="237"/>
      <c r="EJ83" s="238"/>
      <c r="EK83" s="237"/>
      <c r="EL83" s="237"/>
      <c r="EM83" s="238"/>
      <c r="EN83" s="237"/>
      <c r="EO83" s="237"/>
      <c r="EP83" s="237">
        <v>1500</v>
      </c>
      <c r="EQ83" s="238" t="s">
        <v>54</v>
      </c>
      <c r="ER83" s="237"/>
      <c r="ES83" s="238"/>
      <c r="ET83" s="237"/>
      <c r="EU83" s="237"/>
      <c r="EV83" s="238"/>
      <c r="EW83" s="237"/>
      <c r="EX83" s="237"/>
      <c r="EY83" s="238"/>
      <c r="EZ83" s="237"/>
      <c r="FA83" s="238"/>
      <c r="FB83" s="237"/>
      <c r="FC83" s="237"/>
      <c r="FD83" s="238"/>
      <c r="FE83" s="237"/>
      <c r="FF83" s="237"/>
      <c r="FG83" s="238"/>
      <c r="FH83" s="237"/>
      <c r="FI83" s="238"/>
      <c r="FJ83" s="237"/>
      <c r="FK83" s="237"/>
      <c r="FL83" s="238"/>
      <c r="FM83" s="237"/>
      <c r="FN83" s="237"/>
      <c r="FO83" s="238"/>
      <c r="FP83" s="237"/>
      <c r="FQ83" s="237"/>
      <c r="FR83" s="237">
        <v>1500</v>
      </c>
      <c r="FS83" s="238" t="s">
        <v>54</v>
      </c>
      <c r="FT83" s="237"/>
      <c r="FU83" s="238"/>
      <c r="FV83" s="237"/>
      <c r="FW83" s="237"/>
      <c r="FX83" s="238"/>
      <c r="FY83" s="237"/>
      <c r="FZ83" s="237"/>
      <c r="GA83" s="238"/>
      <c r="GB83" s="237"/>
      <c r="GC83" s="238"/>
      <c r="GD83" s="237"/>
    </row>
    <row r="84" spans="1:186" s="195" customFormat="1" ht="18" customHeight="1" x14ac:dyDescent="0.25">
      <c r="A84" s="282"/>
      <c r="B84" s="194"/>
      <c r="C84" s="237"/>
      <c r="D84" s="238"/>
      <c r="E84" s="237"/>
      <c r="F84" s="237">
        <v>1200</v>
      </c>
      <c r="G84" s="238" t="s">
        <v>102</v>
      </c>
      <c r="H84" s="237"/>
      <c r="I84" s="238"/>
      <c r="J84" s="237"/>
      <c r="K84" s="237"/>
      <c r="L84" s="238"/>
      <c r="M84" s="237"/>
      <c r="N84" s="237"/>
      <c r="O84" s="238"/>
      <c r="P84" s="237"/>
      <c r="Q84" s="237"/>
      <c r="R84" s="237"/>
      <c r="S84" s="238"/>
      <c r="T84" s="237"/>
      <c r="U84" s="237"/>
      <c r="V84" s="238"/>
      <c r="W84" s="237"/>
      <c r="X84" s="237"/>
      <c r="Y84" s="237"/>
      <c r="Z84" s="238"/>
      <c r="AA84" s="237"/>
      <c r="AB84" s="237"/>
      <c r="AC84" s="238"/>
      <c r="AD84" s="237"/>
      <c r="AE84" s="237"/>
      <c r="AF84" s="237"/>
      <c r="AG84" s="238"/>
      <c r="AH84" s="237"/>
      <c r="AI84" s="237"/>
      <c r="AJ84" s="238"/>
      <c r="AK84" s="237"/>
      <c r="AL84" s="237"/>
      <c r="AM84" s="237"/>
      <c r="AN84" s="238"/>
      <c r="AO84" s="237"/>
      <c r="AP84" s="237"/>
      <c r="AQ84" s="238"/>
      <c r="AR84" s="237"/>
      <c r="AS84" s="237"/>
      <c r="AT84" s="237"/>
      <c r="AU84" s="238"/>
      <c r="AV84" s="237"/>
      <c r="AW84" s="237"/>
      <c r="AX84" s="238"/>
      <c r="AY84" s="237"/>
      <c r="AZ84" s="237"/>
      <c r="BA84" s="237"/>
      <c r="BB84" s="238"/>
      <c r="BC84" s="237"/>
      <c r="BD84" s="237"/>
      <c r="BE84" s="238"/>
      <c r="BF84" s="237"/>
      <c r="BG84" s="237"/>
      <c r="BH84" s="237"/>
      <c r="BI84" s="238"/>
      <c r="BJ84" s="237"/>
      <c r="BK84" s="237"/>
      <c r="BL84" s="238"/>
      <c r="BM84" s="237"/>
      <c r="BN84" s="237"/>
      <c r="BO84" s="237"/>
      <c r="BP84" s="238"/>
      <c r="BQ84" s="237"/>
      <c r="BR84" s="237"/>
      <c r="BS84" s="238"/>
      <c r="BT84" s="237"/>
      <c r="BU84" s="238"/>
      <c r="BV84" s="237"/>
      <c r="BW84" s="237"/>
      <c r="BX84" s="238"/>
      <c r="BY84" s="237"/>
      <c r="BZ84" s="237"/>
      <c r="CA84" s="238"/>
      <c r="CB84" s="237"/>
      <c r="CC84" s="238"/>
      <c r="CD84" s="237"/>
      <c r="CE84" s="237"/>
      <c r="CF84" s="238"/>
      <c r="CG84" s="237"/>
      <c r="CH84" s="237"/>
      <c r="CI84" s="238"/>
      <c r="CJ84" s="237"/>
      <c r="CK84" s="237"/>
      <c r="CL84" s="237"/>
      <c r="CM84" s="238"/>
      <c r="CN84" s="237"/>
      <c r="CO84" s="238"/>
      <c r="CP84" s="237"/>
      <c r="CQ84" s="237"/>
      <c r="CR84" s="238"/>
      <c r="CS84" s="237"/>
      <c r="CT84" s="237"/>
      <c r="CU84" s="238"/>
      <c r="CV84" s="237"/>
      <c r="CW84" s="238"/>
      <c r="CX84" s="237"/>
      <c r="CY84" s="237"/>
      <c r="CZ84" s="238"/>
      <c r="DA84" s="237"/>
      <c r="DB84" s="237"/>
      <c r="DC84" s="238"/>
      <c r="DD84" s="237"/>
      <c r="DE84" s="238"/>
      <c r="DF84" s="237"/>
      <c r="DG84" s="237"/>
      <c r="DH84" s="238"/>
      <c r="DI84" s="237"/>
      <c r="DJ84" s="237"/>
      <c r="DK84" s="238"/>
      <c r="DL84" s="237"/>
      <c r="DM84" s="237"/>
      <c r="DN84" s="237"/>
      <c r="DO84" s="238"/>
      <c r="DP84" s="237"/>
      <c r="DQ84" s="238"/>
      <c r="DR84" s="237"/>
      <c r="DS84" s="237"/>
      <c r="DT84" s="238"/>
      <c r="DU84" s="237"/>
      <c r="DV84" s="237"/>
      <c r="DW84" s="238"/>
      <c r="DX84" s="237"/>
      <c r="DY84" s="238"/>
      <c r="DZ84" s="237"/>
      <c r="EA84" s="237"/>
      <c r="EB84" s="238"/>
      <c r="EC84" s="237"/>
      <c r="ED84" s="237"/>
      <c r="EE84" s="238"/>
      <c r="EF84" s="237"/>
      <c r="EG84" s="238"/>
      <c r="EH84" s="237"/>
      <c r="EI84" s="237"/>
      <c r="EJ84" s="238"/>
      <c r="EK84" s="237"/>
      <c r="EL84" s="237"/>
      <c r="EM84" s="238"/>
      <c r="EN84" s="237"/>
      <c r="EO84" s="237"/>
      <c r="EP84" s="237"/>
      <c r="EQ84" s="238"/>
      <c r="ER84" s="237"/>
      <c r="ES84" s="238"/>
      <c r="ET84" s="237"/>
      <c r="EU84" s="237"/>
      <c r="EV84" s="238"/>
      <c r="EW84" s="237"/>
      <c r="EX84" s="237"/>
      <c r="EY84" s="238"/>
      <c r="EZ84" s="237"/>
      <c r="FA84" s="238"/>
      <c r="FB84" s="237"/>
      <c r="FC84" s="237"/>
      <c r="FD84" s="238"/>
      <c r="FE84" s="237"/>
      <c r="FF84" s="237"/>
      <c r="FG84" s="238"/>
      <c r="FH84" s="237"/>
      <c r="FI84" s="238"/>
      <c r="FJ84" s="237"/>
      <c r="FK84" s="237"/>
      <c r="FL84" s="238"/>
      <c r="FM84" s="237"/>
      <c r="FN84" s="237"/>
      <c r="FO84" s="238"/>
      <c r="FP84" s="237"/>
      <c r="FQ84" s="237"/>
      <c r="FR84" s="237"/>
      <c r="FS84" s="238"/>
      <c r="FT84" s="237"/>
      <c r="FU84" s="238"/>
      <c r="FV84" s="237"/>
      <c r="FW84" s="237"/>
      <c r="FX84" s="238"/>
      <c r="FY84" s="237"/>
      <c r="FZ84" s="237"/>
      <c r="GA84" s="238"/>
      <c r="GB84" s="237"/>
      <c r="GC84" s="238"/>
      <c r="GD84" s="237"/>
    </row>
    <row r="85" spans="1:186" s="195" customFormat="1" ht="18" customHeight="1" x14ac:dyDescent="0.25">
      <c r="A85" s="282"/>
      <c r="B85" s="194"/>
      <c r="C85" s="237"/>
      <c r="D85" s="238"/>
      <c r="E85" s="237"/>
      <c r="F85" s="237">
        <v>550</v>
      </c>
      <c r="G85" s="238" t="s">
        <v>103</v>
      </c>
      <c r="H85" s="237"/>
      <c r="I85" s="238"/>
      <c r="J85" s="237"/>
      <c r="K85" s="237"/>
      <c r="L85" s="238"/>
      <c r="M85" s="237"/>
      <c r="N85" s="237"/>
      <c r="O85" s="238"/>
      <c r="P85" s="237"/>
      <c r="Q85" s="237"/>
      <c r="R85" s="237"/>
      <c r="S85" s="238"/>
      <c r="T85" s="237"/>
      <c r="U85" s="237"/>
      <c r="V85" s="238"/>
      <c r="W85" s="237"/>
      <c r="X85" s="237"/>
      <c r="Y85" s="237"/>
      <c r="Z85" s="238"/>
      <c r="AA85" s="237"/>
      <c r="AB85" s="237"/>
      <c r="AC85" s="238"/>
      <c r="AD85" s="237"/>
      <c r="AE85" s="237"/>
      <c r="AF85" s="237"/>
      <c r="AG85" s="238"/>
      <c r="AH85" s="237"/>
      <c r="AI85" s="237"/>
      <c r="AJ85" s="238"/>
      <c r="AK85" s="237"/>
      <c r="AL85" s="237"/>
      <c r="AM85" s="237"/>
      <c r="AN85" s="238"/>
      <c r="AO85" s="237"/>
      <c r="AP85" s="237"/>
      <c r="AQ85" s="238"/>
      <c r="AR85" s="237"/>
      <c r="AS85" s="237"/>
      <c r="AT85" s="237"/>
      <c r="AU85" s="238"/>
      <c r="AV85" s="237"/>
      <c r="AW85" s="237"/>
      <c r="AX85" s="238"/>
      <c r="AY85" s="237"/>
      <c r="AZ85" s="237"/>
      <c r="BA85" s="237"/>
      <c r="BB85" s="238"/>
      <c r="BC85" s="237"/>
      <c r="BD85" s="237"/>
      <c r="BE85" s="238"/>
      <c r="BF85" s="237"/>
      <c r="BG85" s="237"/>
      <c r="BH85" s="237"/>
      <c r="BI85" s="238"/>
      <c r="BJ85" s="237"/>
      <c r="BK85" s="237"/>
      <c r="BL85" s="238"/>
      <c r="BM85" s="237"/>
      <c r="BN85" s="237"/>
      <c r="BO85" s="237"/>
      <c r="BP85" s="238"/>
      <c r="BQ85" s="237"/>
      <c r="BR85" s="237"/>
      <c r="BS85" s="238"/>
      <c r="BT85" s="237"/>
      <c r="BU85" s="238"/>
      <c r="BV85" s="237"/>
      <c r="BW85" s="237"/>
      <c r="BX85" s="238"/>
      <c r="BY85" s="237"/>
      <c r="BZ85" s="237"/>
      <c r="CA85" s="238"/>
      <c r="CB85" s="237"/>
      <c r="CC85" s="238"/>
      <c r="CD85" s="237"/>
      <c r="CE85" s="237"/>
      <c r="CF85" s="238"/>
      <c r="CG85" s="237"/>
      <c r="CH85" s="237"/>
      <c r="CI85" s="238"/>
      <c r="CJ85" s="237"/>
      <c r="CK85" s="237"/>
      <c r="CL85" s="237">
        <v>550</v>
      </c>
      <c r="CM85" s="238" t="s">
        <v>103</v>
      </c>
      <c r="CN85" s="237"/>
      <c r="CO85" s="238"/>
      <c r="CP85" s="237"/>
      <c r="CQ85" s="237"/>
      <c r="CR85" s="238"/>
      <c r="CS85" s="237"/>
      <c r="CT85" s="237"/>
      <c r="CU85" s="238"/>
      <c r="CV85" s="237"/>
      <c r="CW85" s="238"/>
      <c r="CX85" s="237"/>
      <c r="CY85" s="237"/>
      <c r="CZ85" s="238"/>
      <c r="DA85" s="237"/>
      <c r="DB85" s="237"/>
      <c r="DC85" s="238"/>
      <c r="DD85" s="237"/>
      <c r="DE85" s="238"/>
      <c r="DF85" s="237"/>
      <c r="DG85" s="237"/>
      <c r="DH85" s="238"/>
      <c r="DI85" s="237"/>
      <c r="DJ85" s="237"/>
      <c r="DK85" s="238"/>
      <c r="DL85" s="237"/>
      <c r="DM85" s="237"/>
      <c r="DN85" s="237">
        <v>550</v>
      </c>
      <c r="DO85" s="238" t="s">
        <v>103</v>
      </c>
      <c r="DP85" s="237"/>
      <c r="DQ85" s="238"/>
      <c r="DR85" s="237"/>
      <c r="DS85" s="237"/>
      <c r="DT85" s="238"/>
      <c r="DU85" s="237"/>
      <c r="DV85" s="237"/>
      <c r="DW85" s="238"/>
      <c r="DX85" s="237"/>
      <c r="DY85" s="238"/>
      <c r="DZ85" s="237"/>
      <c r="EA85" s="237"/>
      <c r="EB85" s="238"/>
      <c r="EC85" s="237"/>
      <c r="ED85" s="237"/>
      <c r="EE85" s="238"/>
      <c r="EF85" s="237"/>
      <c r="EG85" s="238"/>
      <c r="EH85" s="237"/>
      <c r="EI85" s="237"/>
      <c r="EJ85" s="238"/>
      <c r="EK85" s="237"/>
      <c r="EL85" s="237"/>
      <c r="EM85" s="238"/>
      <c r="EN85" s="237"/>
      <c r="EO85" s="237"/>
      <c r="EP85" s="237">
        <v>550</v>
      </c>
      <c r="EQ85" s="238" t="s">
        <v>103</v>
      </c>
      <c r="ER85" s="237"/>
      <c r="ES85" s="238"/>
      <c r="ET85" s="237"/>
      <c r="EU85" s="237"/>
      <c r="EV85" s="238"/>
      <c r="EW85" s="237"/>
      <c r="EX85" s="237"/>
      <c r="EY85" s="238"/>
      <c r="EZ85" s="237"/>
      <c r="FA85" s="238"/>
      <c r="FB85" s="237"/>
      <c r="FC85" s="237"/>
      <c r="FD85" s="238"/>
      <c r="FE85" s="237"/>
      <c r="FF85" s="237"/>
      <c r="FG85" s="238"/>
      <c r="FH85" s="237"/>
      <c r="FI85" s="238"/>
      <c r="FJ85" s="237"/>
      <c r="FK85" s="237"/>
      <c r="FL85" s="238"/>
      <c r="FM85" s="237"/>
      <c r="FN85" s="237"/>
      <c r="FO85" s="238"/>
      <c r="FP85" s="237"/>
      <c r="FQ85" s="237"/>
      <c r="FR85" s="237">
        <v>550</v>
      </c>
      <c r="FS85" s="238" t="s">
        <v>103</v>
      </c>
      <c r="FT85" s="237"/>
      <c r="FU85" s="238"/>
      <c r="FV85" s="237"/>
      <c r="FW85" s="237"/>
      <c r="FX85" s="238"/>
      <c r="FY85" s="237"/>
      <c r="FZ85" s="237"/>
      <c r="GA85" s="238"/>
      <c r="GB85" s="237"/>
      <c r="GC85" s="238"/>
      <c r="GD85" s="237"/>
    </row>
    <row r="86" spans="1:186" s="195" customFormat="1" ht="18" customHeight="1" x14ac:dyDescent="0.25">
      <c r="A86" s="282"/>
      <c r="B86" s="194"/>
      <c r="C86" s="239"/>
      <c r="D86" s="238"/>
      <c r="E86" s="237"/>
      <c r="F86" s="237">
        <v>290</v>
      </c>
      <c r="G86" s="238" t="s">
        <v>104</v>
      </c>
      <c r="H86" s="237"/>
      <c r="I86" s="238"/>
      <c r="J86" s="239"/>
      <c r="K86" s="239"/>
      <c r="L86" s="238"/>
      <c r="M86" s="237"/>
      <c r="N86" s="237"/>
      <c r="O86" s="238"/>
      <c r="P86" s="237"/>
      <c r="Q86" s="239"/>
      <c r="R86" s="239"/>
      <c r="S86" s="238"/>
      <c r="T86" s="237"/>
      <c r="U86" s="237"/>
      <c r="V86" s="238"/>
      <c r="W86" s="237"/>
      <c r="X86" s="239"/>
      <c r="Y86" s="239"/>
      <c r="Z86" s="238"/>
      <c r="AA86" s="237"/>
      <c r="AB86" s="237"/>
      <c r="AC86" s="238"/>
      <c r="AD86" s="237"/>
      <c r="AE86" s="239"/>
      <c r="AF86" s="239"/>
      <c r="AG86" s="238"/>
      <c r="AH86" s="237"/>
      <c r="AI86" s="237"/>
      <c r="AJ86" s="238"/>
      <c r="AK86" s="237"/>
      <c r="AL86" s="239"/>
      <c r="AM86" s="239"/>
      <c r="AN86" s="238"/>
      <c r="AO86" s="237"/>
      <c r="AP86" s="237"/>
      <c r="AQ86" s="238"/>
      <c r="AR86" s="237"/>
      <c r="AS86" s="239"/>
      <c r="AT86" s="239"/>
      <c r="AU86" s="238"/>
      <c r="AV86" s="237"/>
      <c r="AW86" s="237"/>
      <c r="AX86" s="238"/>
      <c r="AY86" s="237"/>
      <c r="AZ86" s="239"/>
      <c r="BA86" s="239"/>
      <c r="BB86" s="238"/>
      <c r="BC86" s="237"/>
      <c r="BD86" s="237"/>
      <c r="BE86" s="238"/>
      <c r="BF86" s="237"/>
      <c r="BG86" s="239"/>
      <c r="BH86" s="239"/>
      <c r="BI86" s="238"/>
      <c r="BJ86" s="237"/>
      <c r="BK86" s="237"/>
      <c r="BL86" s="238"/>
      <c r="BM86" s="237"/>
      <c r="BN86" s="239"/>
      <c r="BO86" s="239"/>
      <c r="BP86" s="238"/>
      <c r="BQ86" s="237"/>
      <c r="BR86" s="237"/>
      <c r="BS86" s="238"/>
      <c r="BT86" s="237"/>
      <c r="BU86" s="238"/>
      <c r="BV86" s="239"/>
      <c r="BW86" s="239"/>
      <c r="BX86" s="238"/>
      <c r="BY86" s="237"/>
      <c r="BZ86" s="237"/>
      <c r="CA86" s="238"/>
      <c r="CB86" s="237"/>
      <c r="CC86" s="238"/>
      <c r="CD86" s="239"/>
      <c r="CE86" s="239"/>
      <c r="CF86" s="238"/>
      <c r="CG86" s="237"/>
      <c r="CH86" s="237"/>
      <c r="CI86" s="238"/>
      <c r="CJ86" s="237"/>
      <c r="CK86" s="237"/>
      <c r="CL86" s="237">
        <v>150</v>
      </c>
      <c r="CM86" s="238" t="s">
        <v>104</v>
      </c>
      <c r="CN86" s="237"/>
      <c r="CO86" s="238"/>
      <c r="CP86" s="239"/>
      <c r="CQ86" s="239"/>
      <c r="CR86" s="238"/>
      <c r="CS86" s="237"/>
      <c r="CT86" s="237"/>
      <c r="CU86" s="238"/>
      <c r="CV86" s="237"/>
      <c r="CW86" s="238"/>
      <c r="CX86" s="239"/>
      <c r="CY86" s="239"/>
      <c r="CZ86" s="238"/>
      <c r="DA86" s="237"/>
      <c r="DB86" s="237"/>
      <c r="DC86" s="238"/>
      <c r="DD86" s="237"/>
      <c r="DE86" s="238"/>
      <c r="DF86" s="239"/>
      <c r="DG86" s="239"/>
      <c r="DH86" s="238"/>
      <c r="DI86" s="237"/>
      <c r="DJ86" s="237"/>
      <c r="DK86" s="238"/>
      <c r="DL86" s="237"/>
      <c r="DM86" s="237"/>
      <c r="DN86" s="237">
        <v>150</v>
      </c>
      <c r="DO86" s="238" t="s">
        <v>104</v>
      </c>
      <c r="DP86" s="237"/>
      <c r="DQ86" s="238"/>
      <c r="DR86" s="239"/>
      <c r="DS86" s="239"/>
      <c r="DT86" s="238"/>
      <c r="DU86" s="237"/>
      <c r="DV86" s="237"/>
      <c r="DW86" s="238"/>
      <c r="DX86" s="237"/>
      <c r="DY86" s="238"/>
      <c r="DZ86" s="239"/>
      <c r="EA86" s="239"/>
      <c r="EB86" s="238"/>
      <c r="EC86" s="237"/>
      <c r="ED86" s="237"/>
      <c r="EE86" s="238"/>
      <c r="EF86" s="237"/>
      <c r="EG86" s="238"/>
      <c r="EH86" s="239"/>
      <c r="EI86" s="239"/>
      <c r="EJ86" s="238"/>
      <c r="EK86" s="237"/>
      <c r="EL86" s="237"/>
      <c r="EM86" s="238"/>
      <c r="EN86" s="237"/>
      <c r="EO86" s="237"/>
      <c r="EP86" s="237">
        <v>150</v>
      </c>
      <c r="EQ86" s="238" t="s">
        <v>104</v>
      </c>
      <c r="ER86" s="237"/>
      <c r="ES86" s="238"/>
      <c r="ET86" s="239"/>
      <c r="EU86" s="239"/>
      <c r="EV86" s="238"/>
      <c r="EW86" s="237"/>
      <c r="EX86" s="237"/>
      <c r="EY86" s="238"/>
      <c r="EZ86" s="237"/>
      <c r="FA86" s="238"/>
      <c r="FB86" s="239"/>
      <c r="FC86" s="239"/>
      <c r="FD86" s="238"/>
      <c r="FE86" s="237"/>
      <c r="FF86" s="237"/>
      <c r="FG86" s="238"/>
      <c r="FH86" s="237"/>
      <c r="FI86" s="238"/>
      <c r="FJ86" s="239"/>
      <c r="FK86" s="239"/>
      <c r="FL86" s="238"/>
      <c r="FM86" s="237"/>
      <c r="FN86" s="237"/>
      <c r="FO86" s="238"/>
      <c r="FP86" s="237"/>
      <c r="FQ86" s="237"/>
      <c r="FR86" s="237">
        <v>150</v>
      </c>
      <c r="FS86" s="238" t="s">
        <v>104</v>
      </c>
      <c r="FT86" s="237"/>
      <c r="FU86" s="238"/>
      <c r="FV86" s="239"/>
      <c r="FW86" s="239"/>
      <c r="FX86" s="238"/>
      <c r="FY86" s="237"/>
      <c r="FZ86" s="237"/>
      <c r="GA86" s="238"/>
      <c r="GB86" s="237"/>
      <c r="GC86" s="238"/>
      <c r="GD86" s="239"/>
    </row>
    <row r="87" spans="1:186" s="196" customFormat="1" x14ac:dyDescent="0.25">
      <c r="A87" s="283"/>
      <c r="B87" s="194"/>
      <c r="C87" s="237"/>
      <c r="D87" s="238"/>
      <c r="E87" s="237"/>
      <c r="F87" s="237">
        <v>1050</v>
      </c>
      <c r="G87" s="238" t="s">
        <v>179</v>
      </c>
      <c r="H87" s="239"/>
      <c r="I87" s="238"/>
      <c r="J87" s="237"/>
      <c r="K87" s="237"/>
      <c r="L87" s="238"/>
      <c r="M87" s="237"/>
      <c r="N87" s="239"/>
      <c r="O87" s="238"/>
      <c r="P87" s="239"/>
      <c r="Q87" s="237"/>
      <c r="R87" s="237"/>
      <c r="S87" s="238"/>
      <c r="T87" s="237"/>
      <c r="U87" s="239"/>
      <c r="V87" s="238"/>
      <c r="W87" s="239"/>
      <c r="X87" s="237"/>
      <c r="Y87" s="237"/>
      <c r="Z87" s="238"/>
      <c r="AA87" s="237"/>
      <c r="AB87" s="239"/>
      <c r="AC87" s="238"/>
      <c r="AD87" s="239"/>
      <c r="AE87" s="237"/>
      <c r="AF87" s="237"/>
      <c r="AG87" s="238"/>
      <c r="AH87" s="237"/>
      <c r="AI87" s="239"/>
      <c r="AJ87" s="238"/>
      <c r="AK87" s="239"/>
      <c r="AL87" s="237"/>
      <c r="AM87" s="237"/>
      <c r="AN87" s="238"/>
      <c r="AO87" s="237"/>
      <c r="AP87" s="239"/>
      <c r="AQ87" s="238"/>
      <c r="AR87" s="239"/>
      <c r="AS87" s="237"/>
      <c r="AT87" s="237"/>
      <c r="AU87" s="238"/>
      <c r="AV87" s="237"/>
      <c r="AW87" s="239"/>
      <c r="AX87" s="238"/>
      <c r="AY87" s="239"/>
      <c r="AZ87" s="237"/>
      <c r="BA87" s="237"/>
      <c r="BB87" s="238"/>
      <c r="BC87" s="237"/>
      <c r="BD87" s="239"/>
      <c r="BE87" s="238"/>
      <c r="BF87" s="239"/>
      <c r="BG87" s="237"/>
      <c r="BH87" s="237"/>
      <c r="BI87" s="238"/>
      <c r="BJ87" s="237"/>
      <c r="BK87" s="239"/>
      <c r="BL87" s="238"/>
      <c r="BM87" s="239"/>
      <c r="BN87" s="237"/>
      <c r="BO87" s="237"/>
      <c r="BP87" s="238"/>
      <c r="BQ87" s="237"/>
      <c r="BR87" s="239"/>
      <c r="BS87" s="238"/>
      <c r="BT87" s="239"/>
      <c r="BU87" s="238"/>
      <c r="BV87" s="237"/>
      <c r="BW87" s="237"/>
      <c r="BX87" s="238"/>
      <c r="BY87" s="237"/>
      <c r="BZ87" s="239"/>
      <c r="CA87" s="238"/>
      <c r="CB87" s="239"/>
      <c r="CC87" s="238"/>
      <c r="CD87" s="237"/>
      <c r="CE87" s="237"/>
      <c r="CF87" s="238"/>
      <c r="CG87" s="237"/>
      <c r="CH87" s="239"/>
      <c r="CI87" s="238"/>
      <c r="CJ87" s="239"/>
      <c r="CK87" s="237"/>
      <c r="CL87" s="239">
        <f>SUM(CL81:CL86)</f>
        <v>2750</v>
      </c>
      <c r="CM87" s="238" t="s">
        <v>52</v>
      </c>
      <c r="CN87" s="239"/>
      <c r="CO87" s="238"/>
      <c r="CP87" s="237"/>
      <c r="CQ87" s="237"/>
      <c r="CR87" s="238"/>
      <c r="CS87" s="237"/>
      <c r="CT87" s="239"/>
      <c r="CU87" s="238"/>
      <c r="CV87" s="239"/>
      <c r="CW87" s="238"/>
      <c r="CX87" s="237"/>
      <c r="CY87" s="237"/>
      <c r="CZ87" s="238"/>
      <c r="DA87" s="237"/>
      <c r="DB87" s="239"/>
      <c r="DC87" s="238"/>
      <c r="DD87" s="239"/>
      <c r="DE87" s="238"/>
      <c r="DF87" s="237"/>
      <c r="DG87" s="237"/>
      <c r="DH87" s="238"/>
      <c r="DI87" s="237"/>
      <c r="DJ87" s="239"/>
      <c r="DK87" s="238"/>
      <c r="DL87" s="239"/>
      <c r="DM87" s="237"/>
      <c r="DN87" s="239">
        <f>SUM(DN81:DN86)</f>
        <v>2750</v>
      </c>
      <c r="DO87" s="238" t="s">
        <v>52</v>
      </c>
      <c r="DP87" s="239"/>
      <c r="DQ87" s="238"/>
      <c r="DR87" s="237"/>
      <c r="DS87" s="237"/>
      <c r="DT87" s="238"/>
      <c r="DU87" s="237"/>
      <c r="DV87" s="239"/>
      <c r="DW87" s="238"/>
      <c r="DX87" s="239"/>
      <c r="DY87" s="238"/>
      <c r="DZ87" s="237"/>
      <c r="EA87" s="237"/>
      <c r="EB87" s="238"/>
      <c r="EC87" s="237"/>
      <c r="ED87" s="239"/>
      <c r="EE87" s="238"/>
      <c r="EF87" s="239"/>
      <c r="EG87" s="238"/>
      <c r="EH87" s="237"/>
      <c r="EI87" s="237"/>
      <c r="EJ87" s="238"/>
      <c r="EK87" s="237"/>
      <c r="EL87" s="239"/>
      <c r="EM87" s="238"/>
      <c r="EN87" s="239"/>
      <c r="EO87" s="237"/>
      <c r="EP87" s="239">
        <f>SUM(EP81:EP86)</f>
        <v>2750</v>
      </c>
      <c r="EQ87" s="238" t="s">
        <v>52</v>
      </c>
      <c r="ER87" s="239"/>
      <c r="ES87" s="238"/>
      <c r="ET87" s="237"/>
      <c r="EU87" s="237"/>
      <c r="EV87" s="238"/>
      <c r="EW87" s="237"/>
      <c r="EX87" s="239"/>
      <c r="EY87" s="238"/>
      <c r="EZ87" s="239"/>
      <c r="FA87" s="238"/>
      <c r="FB87" s="237"/>
      <c r="FC87" s="237"/>
      <c r="FD87" s="238"/>
      <c r="FE87" s="237"/>
      <c r="FF87" s="239"/>
      <c r="FG87" s="238"/>
      <c r="FH87" s="239"/>
      <c r="FI87" s="238"/>
      <c r="FJ87" s="237"/>
      <c r="FK87" s="237"/>
      <c r="FL87" s="238"/>
      <c r="FM87" s="237"/>
      <c r="FN87" s="239"/>
      <c r="FO87" s="238"/>
      <c r="FP87" s="239"/>
      <c r="FQ87" s="237"/>
      <c r="FR87" s="239">
        <f>SUM(FR81:FR86)</f>
        <v>2750</v>
      </c>
      <c r="FS87" s="238" t="s">
        <v>52</v>
      </c>
      <c r="FT87" s="239"/>
      <c r="FU87" s="238"/>
      <c r="FV87" s="237"/>
      <c r="FW87" s="237"/>
      <c r="FX87" s="238"/>
      <c r="FY87" s="237"/>
      <c r="FZ87" s="239"/>
      <c r="GA87" s="238"/>
      <c r="GB87" s="239"/>
      <c r="GC87" s="238"/>
      <c r="GD87" s="237"/>
    </row>
    <row r="88" spans="1:186" s="196" customFormat="1" x14ac:dyDescent="0.25">
      <c r="A88" s="283"/>
      <c r="B88" s="194"/>
      <c r="C88" s="237"/>
      <c r="D88" s="238"/>
      <c r="E88" s="237"/>
      <c r="F88" s="239">
        <f>SUM(F81:F87)</f>
        <v>5900</v>
      </c>
      <c r="G88" s="238" t="s">
        <v>52</v>
      </c>
      <c r="H88" s="237"/>
      <c r="I88" s="238"/>
      <c r="J88" s="237"/>
      <c r="K88" s="237"/>
      <c r="L88" s="238"/>
      <c r="M88" s="237"/>
      <c r="N88" s="237"/>
      <c r="O88" s="237"/>
      <c r="P88" s="237"/>
      <c r="Q88" s="237"/>
      <c r="R88" s="237"/>
      <c r="S88" s="238"/>
      <c r="T88" s="237"/>
      <c r="U88" s="237"/>
      <c r="V88" s="237"/>
      <c r="W88" s="237"/>
      <c r="X88" s="237"/>
      <c r="Y88" s="237"/>
      <c r="Z88" s="238"/>
      <c r="AA88" s="237"/>
      <c r="AB88" s="237"/>
      <c r="AC88" s="237"/>
      <c r="AD88" s="237"/>
      <c r="AE88" s="237"/>
      <c r="AF88" s="237"/>
      <c r="AG88" s="238"/>
      <c r="AH88" s="237"/>
      <c r="AI88" s="237"/>
      <c r="AJ88" s="237"/>
      <c r="AK88" s="237"/>
      <c r="AL88" s="237"/>
      <c r="AM88" s="237"/>
      <c r="AN88" s="238"/>
      <c r="AO88" s="237"/>
      <c r="AP88" s="237"/>
      <c r="AQ88" s="237"/>
      <c r="AR88" s="237"/>
      <c r="AS88" s="237"/>
      <c r="AT88" s="237"/>
      <c r="AU88" s="238"/>
      <c r="AV88" s="237"/>
      <c r="AW88" s="237"/>
      <c r="AX88" s="237"/>
      <c r="AY88" s="237"/>
      <c r="AZ88" s="237"/>
      <c r="BA88" s="237"/>
      <c r="BB88" s="238"/>
      <c r="BC88" s="237"/>
      <c r="BD88" s="237"/>
      <c r="BE88" s="237"/>
      <c r="BF88" s="237"/>
      <c r="BG88" s="237"/>
      <c r="BH88" s="237"/>
      <c r="BI88" s="238"/>
      <c r="BJ88" s="237"/>
      <c r="BK88" s="237"/>
      <c r="BL88" s="237"/>
      <c r="BM88" s="237"/>
      <c r="BN88" s="237"/>
      <c r="BO88" s="237"/>
      <c r="BP88" s="238"/>
      <c r="BQ88" s="237"/>
      <c r="BR88" s="237"/>
      <c r="BS88" s="237"/>
      <c r="BT88" s="237"/>
      <c r="BU88" s="238"/>
      <c r="BV88" s="237"/>
      <c r="BW88" s="237"/>
      <c r="BX88" s="238"/>
      <c r="BY88" s="237"/>
      <c r="BZ88" s="237"/>
      <c r="CA88" s="237"/>
      <c r="CB88" s="237"/>
      <c r="CC88" s="238"/>
      <c r="CD88" s="237"/>
      <c r="CE88" s="237"/>
      <c r="CF88" s="238"/>
      <c r="CG88" s="237"/>
      <c r="CH88" s="237"/>
      <c r="CI88" s="237"/>
      <c r="CJ88" s="237"/>
      <c r="CK88" s="237"/>
      <c r="CL88" s="237"/>
      <c r="CM88" s="237"/>
      <c r="CN88" s="237"/>
      <c r="CO88" s="238"/>
      <c r="CP88" s="237"/>
      <c r="CQ88" s="237"/>
      <c r="CR88" s="238"/>
      <c r="CS88" s="237"/>
      <c r="CT88" s="237"/>
      <c r="CU88" s="237"/>
      <c r="CV88" s="237"/>
      <c r="CW88" s="238"/>
      <c r="CX88" s="237"/>
      <c r="CY88" s="237"/>
      <c r="CZ88" s="238"/>
      <c r="DA88" s="237"/>
      <c r="DB88" s="237"/>
      <c r="DC88" s="237"/>
      <c r="DD88" s="237"/>
      <c r="DE88" s="238"/>
      <c r="DF88" s="237"/>
      <c r="DG88" s="237"/>
      <c r="DH88" s="238"/>
      <c r="DI88" s="237"/>
      <c r="DJ88" s="237"/>
      <c r="DK88" s="237"/>
      <c r="DL88" s="237"/>
      <c r="DM88" s="237"/>
      <c r="DN88" s="237"/>
      <c r="DO88" s="237"/>
      <c r="DP88" s="237"/>
      <c r="DQ88" s="238"/>
      <c r="DR88" s="237"/>
      <c r="DS88" s="237"/>
      <c r="DT88" s="238"/>
      <c r="DU88" s="237"/>
      <c r="DV88" s="237"/>
      <c r="DW88" s="237"/>
      <c r="DX88" s="237"/>
      <c r="DY88" s="238"/>
      <c r="DZ88" s="237"/>
      <c r="EA88" s="237"/>
      <c r="EB88" s="238"/>
      <c r="EC88" s="237"/>
      <c r="ED88" s="237"/>
      <c r="EE88" s="237"/>
      <c r="EF88" s="237"/>
      <c r="EG88" s="238"/>
      <c r="EH88" s="237"/>
      <c r="EI88" s="237"/>
      <c r="EJ88" s="238"/>
      <c r="EK88" s="237"/>
      <c r="EL88" s="237"/>
      <c r="EM88" s="237"/>
      <c r="EN88" s="237"/>
      <c r="EO88" s="237"/>
      <c r="EP88" s="237"/>
      <c r="EQ88" s="237"/>
      <c r="ER88" s="237"/>
      <c r="ES88" s="238"/>
      <c r="ET88" s="237"/>
      <c r="EU88" s="237"/>
      <c r="EV88" s="238"/>
      <c r="EW88" s="237"/>
      <c r="EX88" s="237"/>
      <c r="EY88" s="237"/>
      <c r="EZ88" s="237"/>
      <c r="FA88" s="238"/>
      <c r="FB88" s="237"/>
      <c r="FC88" s="237"/>
      <c r="FD88" s="238"/>
      <c r="FE88" s="237"/>
      <c r="FF88" s="237"/>
      <c r="FG88" s="237"/>
      <c r="FH88" s="237"/>
      <c r="FI88" s="238"/>
      <c r="FJ88" s="237"/>
      <c r="FK88" s="237"/>
      <c r="FL88" s="238"/>
      <c r="FM88" s="237"/>
      <c r="FN88" s="237"/>
      <c r="FO88" s="237"/>
      <c r="FP88" s="237"/>
      <c r="FQ88" s="237"/>
      <c r="FR88" s="237"/>
      <c r="FS88" s="237"/>
      <c r="FT88" s="237"/>
      <c r="FU88" s="238"/>
      <c r="FV88" s="237"/>
      <c r="FW88" s="237"/>
      <c r="FX88" s="238"/>
      <c r="FY88" s="237"/>
      <c r="FZ88" s="237"/>
      <c r="GA88" s="237"/>
      <c r="GB88" s="237"/>
      <c r="GC88" s="238"/>
      <c r="GD88" s="237"/>
    </row>
    <row r="89" spans="1:186" s="196" customFormat="1" x14ac:dyDescent="0.25">
      <c r="A89" s="283"/>
      <c r="B89" s="194"/>
      <c r="C89" s="237"/>
      <c r="D89" s="237"/>
      <c r="E89" s="237"/>
      <c r="F89" s="237"/>
      <c r="G89" s="237"/>
      <c r="H89" s="237"/>
      <c r="I89" s="238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8"/>
      <c r="BV89" s="237"/>
      <c r="BW89" s="237"/>
      <c r="BX89" s="237"/>
      <c r="BY89" s="237"/>
      <c r="BZ89" s="237"/>
      <c r="CA89" s="237"/>
      <c r="CB89" s="237"/>
      <c r="CC89" s="238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8"/>
      <c r="CP89" s="237"/>
      <c r="CQ89" s="237"/>
      <c r="CR89" s="237"/>
      <c r="CS89" s="237"/>
      <c r="CT89" s="237"/>
      <c r="CU89" s="237"/>
      <c r="CV89" s="237"/>
      <c r="CW89" s="238"/>
      <c r="CX89" s="237"/>
      <c r="CY89" s="237"/>
      <c r="CZ89" s="237"/>
      <c r="DA89" s="237"/>
      <c r="DB89" s="237"/>
      <c r="DC89" s="237"/>
      <c r="DD89" s="237"/>
      <c r="DE89" s="238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8"/>
      <c r="DR89" s="237"/>
      <c r="DS89" s="237"/>
      <c r="DT89" s="237"/>
      <c r="DU89" s="237"/>
      <c r="DV89" s="237"/>
      <c r="DW89" s="237"/>
      <c r="DX89" s="237"/>
      <c r="DY89" s="238"/>
      <c r="DZ89" s="237"/>
      <c r="EA89" s="237"/>
      <c r="EB89" s="237"/>
      <c r="EC89" s="237"/>
      <c r="ED89" s="237"/>
      <c r="EE89" s="237"/>
      <c r="EF89" s="237"/>
      <c r="EG89" s="238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8"/>
      <c r="ET89" s="237"/>
      <c r="EU89" s="237"/>
      <c r="EV89" s="237"/>
      <c r="EW89" s="237"/>
      <c r="EX89" s="237"/>
      <c r="EY89" s="237"/>
      <c r="EZ89" s="237"/>
      <c r="FA89" s="238"/>
      <c r="FB89" s="237"/>
      <c r="FC89" s="237"/>
      <c r="FD89" s="237"/>
      <c r="FE89" s="237"/>
      <c r="FF89" s="237"/>
      <c r="FG89" s="237"/>
      <c r="FH89" s="237"/>
      <c r="FI89" s="238"/>
      <c r="FJ89" s="237"/>
      <c r="FK89" s="237"/>
      <c r="FL89" s="237"/>
      <c r="FM89" s="237"/>
      <c r="FN89" s="237"/>
      <c r="FO89" s="237"/>
      <c r="FP89" s="237"/>
      <c r="FQ89" s="237"/>
      <c r="FR89" s="237"/>
      <c r="FS89" s="237"/>
      <c r="FT89" s="237"/>
      <c r="FU89" s="238"/>
      <c r="FV89" s="237"/>
      <c r="FW89" s="237"/>
      <c r="FX89" s="237"/>
      <c r="FY89" s="237"/>
      <c r="FZ89" s="237"/>
      <c r="GA89" s="237"/>
      <c r="GB89" s="237"/>
      <c r="GC89" s="238"/>
      <c r="GD89" s="237"/>
    </row>
    <row r="90" spans="1:186" s="196" customFormat="1" x14ac:dyDescent="0.25">
      <c r="A90" s="283"/>
      <c r="B90" s="194"/>
      <c r="C90" s="237"/>
      <c r="D90" s="237"/>
      <c r="E90" s="237"/>
      <c r="F90" s="237"/>
      <c r="G90" s="237"/>
      <c r="H90" s="237"/>
      <c r="I90" s="238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8"/>
      <c r="BV90" s="237"/>
      <c r="BW90" s="237"/>
      <c r="BX90" s="237"/>
      <c r="BY90" s="237"/>
      <c r="BZ90" s="237"/>
      <c r="CA90" s="237"/>
      <c r="CB90" s="237"/>
      <c r="CC90" s="238"/>
      <c r="CD90" s="237"/>
      <c r="CE90" s="237"/>
      <c r="CF90" s="237"/>
      <c r="CG90" s="237"/>
      <c r="CH90" s="237"/>
      <c r="CI90" s="237"/>
      <c r="CJ90" s="237"/>
      <c r="CK90" s="237"/>
      <c r="CL90" s="237">
        <v>5906.31</v>
      </c>
      <c r="CM90" s="237"/>
      <c r="CN90" s="237"/>
      <c r="CO90" s="238"/>
      <c r="CP90" s="237"/>
      <c r="CQ90" s="237"/>
      <c r="CR90" s="237"/>
      <c r="CS90" s="237"/>
      <c r="CT90" s="237"/>
      <c r="CU90" s="237"/>
      <c r="CV90" s="237"/>
      <c r="CW90" s="238"/>
      <c r="CX90" s="237"/>
      <c r="CY90" s="237"/>
      <c r="CZ90" s="237"/>
      <c r="DA90" s="237"/>
      <c r="DB90" s="237"/>
      <c r="DC90" s="237"/>
      <c r="DD90" s="237"/>
      <c r="DE90" s="238"/>
      <c r="DF90" s="237"/>
      <c r="DG90" s="237"/>
      <c r="DH90" s="237"/>
      <c r="DI90" s="237"/>
      <c r="DJ90" s="237"/>
      <c r="DK90" s="237"/>
      <c r="DL90" s="237"/>
      <c r="DM90" s="237"/>
      <c r="DN90" s="237">
        <v>5906.31</v>
      </c>
      <c r="DO90" s="237"/>
      <c r="DP90" s="237"/>
      <c r="DQ90" s="238"/>
      <c r="DR90" s="237"/>
      <c r="DS90" s="237"/>
      <c r="DT90" s="237"/>
      <c r="DU90" s="237"/>
      <c r="DV90" s="237"/>
      <c r="DW90" s="237"/>
      <c r="DX90" s="237"/>
      <c r="DY90" s="238"/>
      <c r="DZ90" s="237"/>
      <c r="EA90" s="237"/>
      <c r="EB90" s="237"/>
      <c r="EC90" s="237"/>
      <c r="ED90" s="237"/>
      <c r="EE90" s="237"/>
      <c r="EF90" s="237"/>
      <c r="EG90" s="238"/>
      <c r="EH90" s="237"/>
      <c r="EI90" s="237"/>
      <c r="EJ90" s="237"/>
      <c r="EK90" s="237"/>
      <c r="EL90" s="237"/>
      <c r="EM90" s="237"/>
      <c r="EN90" s="237"/>
      <c r="EO90" s="237"/>
      <c r="EP90" s="237">
        <v>5906.31</v>
      </c>
      <c r="EQ90" s="237"/>
      <c r="ER90" s="237"/>
      <c r="ES90" s="238"/>
      <c r="ET90" s="237"/>
      <c r="EU90" s="237"/>
      <c r="EV90" s="237"/>
      <c r="EW90" s="237"/>
      <c r="EX90" s="237"/>
      <c r="EY90" s="237"/>
      <c r="EZ90" s="237"/>
      <c r="FA90" s="238"/>
      <c r="FB90" s="237"/>
      <c r="FC90" s="237"/>
      <c r="FD90" s="237"/>
      <c r="FE90" s="237"/>
      <c r="FF90" s="237"/>
      <c r="FG90" s="237"/>
      <c r="FH90" s="237"/>
      <c r="FI90" s="238"/>
      <c r="FJ90" s="237"/>
      <c r="FK90" s="237"/>
      <c r="FL90" s="237"/>
      <c r="FM90" s="237"/>
      <c r="FN90" s="237"/>
      <c r="FO90" s="237"/>
      <c r="FP90" s="237"/>
      <c r="FQ90" s="237"/>
      <c r="FR90" s="237">
        <v>5906.31</v>
      </c>
      <c r="FS90" s="237"/>
      <c r="FT90" s="237"/>
      <c r="FU90" s="238"/>
      <c r="FV90" s="237"/>
      <c r="FW90" s="237"/>
      <c r="FX90" s="237"/>
      <c r="FY90" s="237"/>
      <c r="FZ90" s="237"/>
      <c r="GA90" s="237"/>
      <c r="GB90" s="237"/>
      <c r="GC90" s="238"/>
      <c r="GD90" s="237"/>
    </row>
    <row r="91" spans="1:186" s="196" customFormat="1" x14ac:dyDescent="0.25">
      <c r="A91" s="283"/>
      <c r="B91" s="194"/>
      <c r="C91" s="237"/>
      <c r="D91" s="237"/>
      <c r="E91" s="237"/>
      <c r="F91" s="237"/>
      <c r="G91" s="237"/>
      <c r="H91" s="237"/>
      <c r="I91" s="238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8"/>
      <c r="BV91" s="237"/>
      <c r="BW91" s="237"/>
      <c r="BX91" s="237"/>
      <c r="BY91" s="237"/>
      <c r="BZ91" s="237"/>
      <c r="CA91" s="237"/>
      <c r="CB91" s="237"/>
      <c r="CC91" s="238"/>
      <c r="CD91" s="237"/>
      <c r="CE91" s="237"/>
      <c r="CF91" s="237"/>
      <c r="CG91" s="237"/>
      <c r="CH91" s="237"/>
      <c r="CI91" s="237"/>
      <c r="CJ91" s="237"/>
      <c r="CK91" s="237"/>
      <c r="CL91" s="237"/>
      <c r="CM91" s="237"/>
      <c r="CN91" s="237"/>
      <c r="CO91" s="238"/>
      <c r="CP91" s="237"/>
      <c r="CQ91" s="237"/>
      <c r="CR91" s="237"/>
      <c r="CS91" s="237"/>
      <c r="CT91" s="237"/>
      <c r="CU91" s="237"/>
      <c r="CV91" s="237"/>
      <c r="CW91" s="238"/>
      <c r="CX91" s="237"/>
      <c r="CY91" s="237"/>
      <c r="CZ91" s="237"/>
      <c r="DA91" s="237"/>
      <c r="DB91" s="237"/>
      <c r="DC91" s="237"/>
      <c r="DD91" s="237"/>
      <c r="DE91" s="238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8"/>
      <c r="DR91" s="237"/>
      <c r="DS91" s="237"/>
      <c r="DT91" s="237"/>
      <c r="DU91" s="237"/>
      <c r="DV91" s="237"/>
      <c r="DW91" s="237"/>
      <c r="DX91" s="237"/>
      <c r="DY91" s="238"/>
      <c r="DZ91" s="237"/>
      <c r="EA91" s="237"/>
      <c r="EB91" s="237"/>
      <c r="EC91" s="237"/>
      <c r="ED91" s="237"/>
      <c r="EE91" s="237"/>
      <c r="EF91" s="237"/>
      <c r="EG91" s="238"/>
      <c r="EH91" s="237"/>
      <c r="EI91" s="237"/>
      <c r="EJ91" s="237"/>
      <c r="EK91" s="237"/>
      <c r="EL91" s="237"/>
      <c r="EM91" s="237"/>
      <c r="EN91" s="237"/>
      <c r="EO91" s="237"/>
      <c r="EP91" s="237"/>
      <c r="EQ91" s="237"/>
      <c r="ER91" s="237"/>
      <c r="ES91" s="238"/>
      <c r="ET91" s="237"/>
      <c r="EU91" s="237"/>
      <c r="EV91" s="237"/>
      <c r="EW91" s="237"/>
      <c r="EX91" s="237"/>
      <c r="EY91" s="237"/>
      <c r="EZ91" s="237"/>
      <c r="FA91" s="238"/>
      <c r="FB91" s="237"/>
      <c r="FC91" s="237"/>
      <c r="FD91" s="237"/>
      <c r="FE91" s="237"/>
      <c r="FF91" s="237"/>
      <c r="FG91" s="237"/>
      <c r="FH91" s="237"/>
      <c r="FI91" s="238"/>
      <c r="FJ91" s="237"/>
      <c r="FK91" s="237"/>
      <c r="FL91" s="237"/>
      <c r="FM91" s="237"/>
      <c r="FN91" s="237"/>
      <c r="FO91" s="237"/>
      <c r="FP91" s="237"/>
      <c r="FQ91" s="237"/>
      <c r="FR91" s="237"/>
      <c r="FS91" s="237"/>
      <c r="FT91" s="237"/>
      <c r="FU91" s="238"/>
      <c r="FV91" s="237"/>
      <c r="FW91" s="237"/>
      <c r="FX91" s="237"/>
      <c r="FY91" s="237"/>
      <c r="FZ91" s="237"/>
      <c r="GA91" s="237"/>
      <c r="GB91" s="237"/>
      <c r="GC91" s="238"/>
      <c r="GD91" s="237"/>
    </row>
    <row r="92" spans="1:186" s="196" customFormat="1" x14ac:dyDescent="0.25">
      <c r="A92" s="283"/>
      <c r="B92" s="194"/>
      <c r="C92" s="237"/>
      <c r="D92" s="237"/>
      <c r="E92" s="237"/>
      <c r="F92" s="237"/>
      <c r="G92" s="237"/>
      <c r="H92" s="237"/>
      <c r="I92" s="238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8"/>
      <c r="BV92" s="237"/>
      <c r="BW92" s="237"/>
      <c r="BX92" s="237"/>
      <c r="BY92" s="237"/>
      <c r="BZ92" s="237"/>
      <c r="CA92" s="237"/>
      <c r="CB92" s="237"/>
      <c r="CC92" s="238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8"/>
      <c r="CP92" s="237"/>
      <c r="CQ92" s="237"/>
      <c r="CR92" s="237"/>
      <c r="CS92" s="237"/>
      <c r="CT92" s="237"/>
      <c r="CU92" s="237"/>
      <c r="CV92" s="237"/>
      <c r="CW92" s="238"/>
      <c r="CX92" s="237"/>
      <c r="CY92" s="237"/>
      <c r="CZ92" s="237"/>
      <c r="DA92" s="237"/>
      <c r="DB92" s="237"/>
      <c r="DC92" s="237"/>
      <c r="DD92" s="237"/>
      <c r="DE92" s="238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8"/>
      <c r="DR92" s="237"/>
      <c r="DS92" s="237"/>
      <c r="DT92" s="237"/>
      <c r="DU92" s="237"/>
      <c r="DV92" s="237"/>
      <c r="DW92" s="237"/>
      <c r="DX92" s="237"/>
      <c r="DY92" s="238"/>
      <c r="DZ92" s="237"/>
      <c r="EA92" s="237"/>
      <c r="EB92" s="237"/>
      <c r="EC92" s="237"/>
      <c r="ED92" s="237"/>
      <c r="EE92" s="237"/>
      <c r="EF92" s="237"/>
      <c r="EG92" s="238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8"/>
      <c r="ET92" s="237"/>
      <c r="EU92" s="237"/>
      <c r="EV92" s="237"/>
      <c r="EW92" s="237"/>
      <c r="EX92" s="237"/>
      <c r="EY92" s="237"/>
      <c r="EZ92" s="237"/>
      <c r="FA92" s="238"/>
      <c r="FB92" s="237"/>
      <c r="FC92" s="237"/>
      <c r="FD92" s="237"/>
      <c r="FE92" s="237"/>
      <c r="FF92" s="237"/>
      <c r="FG92" s="237"/>
      <c r="FH92" s="237"/>
      <c r="FI92" s="238"/>
      <c r="FJ92" s="237"/>
      <c r="FK92" s="237"/>
      <c r="FL92" s="237"/>
      <c r="FM92" s="237"/>
      <c r="FN92" s="237"/>
      <c r="FO92" s="237"/>
      <c r="FP92" s="237"/>
      <c r="FQ92" s="237"/>
      <c r="FR92" s="237"/>
      <c r="FS92" s="237"/>
      <c r="FT92" s="237"/>
      <c r="FU92" s="238"/>
      <c r="FV92" s="237"/>
      <c r="FW92" s="237"/>
      <c r="FX92" s="237"/>
      <c r="FY92" s="237"/>
      <c r="FZ92" s="237"/>
      <c r="GA92" s="237"/>
      <c r="GB92" s="237"/>
      <c r="GC92" s="238"/>
      <c r="GD92" s="237"/>
    </row>
    <row r="93" spans="1:186" s="196" customFormat="1" x14ac:dyDescent="0.25">
      <c r="A93" s="283"/>
      <c r="B93" s="194"/>
      <c r="C93" s="237"/>
      <c r="D93" s="237"/>
      <c r="E93" s="237"/>
      <c r="F93" s="237"/>
      <c r="G93" s="237"/>
      <c r="H93" s="237"/>
      <c r="I93" s="238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8"/>
      <c r="BV93" s="237"/>
      <c r="BW93" s="237"/>
      <c r="BX93" s="237"/>
      <c r="BY93" s="237"/>
      <c r="BZ93" s="237"/>
      <c r="CA93" s="237"/>
      <c r="CB93" s="237"/>
      <c r="CC93" s="238"/>
      <c r="CD93" s="237"/>
      <c r="CE93" s="237"/>
      <c r="CF93" s="237"/>
      <c r="CG93" s="237"/>
      <c r="CH93" s="237"/>
      <c r="CI93" s="237"/>
      <c r="CJ93" s="237"/>
      <c r="CK93" s="237"/>
      <c r="CL93" s="237"/>
      <c r="CM93" s="237"/>
      <c r="CN93" s="237"/>
      <c r="CO93" s="238"/>
      <c r="CP93" s="237"/>
      <c r="CQ93" s="237"/>
      <c r="CR93" s="237"/>
      <c r="CS93" s="237"/>
      <c r="CT93" s="237"/>
      <c r="CU93" s="237"/>
      <c r="CV93" s="237"/>
      <c r="CW93" s="238"/>
      <c r="CX93" s="237"/>
      <c r="CY93" s="237"/>
      <c r="CZ93" s="237"/>
      <c r="DA93" s="237"/>
      <c r="DB93" s="237"/>
      <c r="DC93" s="237"/>
      <c r="DD93" s="237"/>
      <c r="DE93" s="238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237"/>
      <c r="DQ93" s="238"/>
      <c r="DR93" s="237"/>
      <c r="DS93" s="237"/>
      <c r="DT93" s="237"/>
      <c r="DU93" s="237"/>
      <c r="DV93" s="237"/>
      <c r="DW93" s="237"/>
      <c r="DX93" s="237"/>
      <c r="DY93" s="238"/>
      <c r="DZ93" s="237"/>
      <c r="EA93" s="237"/>
      <c r="EB93" s="237"/>
      <c r="EC93" s="237"/>
      <c r="ED93" s="237"/>
      <c r="EE93" s="237"/>
      <c r="EF93" s="237"/>
      <c r="EG93" s="238"/>
      <c r="EH93" s="237"/>
      <c r="EI93" s="237"/>
      <c r="EJ93" s="237"/>
      <c r="EK93" s="237"/>
      <c r="EL93" s="237"/>
      <c r="EM93" s="237"/>
      <c r="EN93" s="237"/>
      <c r="EO93" s="237"/>
      <c r="EP93" s="237"/>
      <c r="EQ93" s="237"/>
      <c r="ER93" s="237"/>
      <c r="ES93" s="238"/>
      <c r="ET93" s="237"/>
      <c r="EU93" s="237"/>
      <c r="EV93" s="237"/>
      <c r="EW93" s="237"/>
      <c r="EX93" s="237"/>
      <c r="EY93" s="237"/>
      <c r="EZ93" s="237"/>
      <c r="FA93" s="238"/>
      <c r="FB93" s="237"/>
      <c r="FC93" s="237"/>
      <c r="FD93" s="237"/>
      <c r="FE93" s="237"/>
      <c r="FF93" s="237"/>
      <c r="FG93" s="237"/>
      <c r="FH93" s="237"/>
      <c r="FI93" s="238"/>
      <c r="FJ93" s="237"/>
      <c r="FK93" s="237"/>
      <c r="FL93" s="237"/>
      <c r="FM93" s="237"/>
      <c r="FN93" s="237"/>
      <c r="FO93" s="237"/>
      <c r="FP93" s="237"/>
      <c r="FQ93" s="237"/>
      <c r="FR93" s="237"/>
      <c r="FS93" s="237"/>
      <c r="FT93" s="237"/>
      <c r="FU93" s="238"/>
      <c r="FV93" s="237"/>
      <c r="FW93" s="237"/>
      <c r="FX93" s="237"/>
      <c r="FY93" s="237"/>
      <c r="FZ93" s="237"/>
      <c r="GA93" s="237"/>
      <c r="GB93" s="237"/>
      <c r="GC93" s="238"/>
      <c r="GD93" s="237"/>
    </row>
    <row r="94" spans="1:186" s="196" customFormat="1" x14ac:dyDescent="0.25">
      <c r="A94" s="283"/>
      <c r="B94" s="194"/>
      <c r="C94" s="237"/>
      <c r="D94" s="237"/>
      <c r="E94" s="237"/>
      <c r="F94" s="237"/>
      <c r="G94" s="237"/>
      <c r="H94" s="237"/>
      <c r="I94" s="238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37"/>
      <c r="BU94" s="238"/>
      <c r="BV94" s="237"/>
      <c r="BW94" s="237"/>
      <c r="BX94" s="237"/>
      <c r="BY94" s="237"/>
      <c r="BZ94" s="237"/>
      <c r="CA94" s="237"/>
      <c r="CB94" s="237"/>
      <c r="CC94" s="238"/>
      <c r="CD94" s="237"/>
      <c r="CE94" s="237"/>
      <c r="CF94" s="237"/>
      <c r="CG94" s="237"/>
      <c r="CH94" s="237"/>
      <c r="CI94" s="237"/>
      <c r="CJ94" s="237"/>
      <c r="CK94" s="237"/>
      <c r="CL94" s="237"/>
      <c r="CM94" s="237"/>
      <c r="CN94" s="237"/>
      <c r="CO94" s="238"/>
      <c r="CP94" s="237"/>
      <c r="CQ94" s="237"/>
      <c r="CR94" s="237"/>
      <c r="CS94" s="237"/>
      <c r="CT94" s="237"/>
      <c r="CU94" s="237"/>
      <c r="CV94" s="237"/>
      <c r="CW94" s="238"/>
      <c r="CX94" s="237"/>
      <c r="CY94" s="237"/>
      <c r="CZ94" s="237"/>
      <c r="DA94" s="237"/>
      <c r="DB94" s="237"/>
      <c r="DC94" s="237"/>
      <c r="DD94" s="237"/>
      <c r="DE94" s="238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8"/>
      <c r="DR94" s="237"/>
      <c r="DS94" s="237"/>
      <c r="DT94" s="237"/>
      <c r="DU94" s="237"/>
      <c r="DV94" s="237"/>
      <c r="DW94" s="237"/>
      <c r="DX94" s="237"/>
      <c r="DY94" s="238"/>
      <c r="DZ94" s="237"/>
      <c r="EA94" s="237"/>
      <c r="EB94" s="237"/>
      <c r="EC94" s="237"/>
      <c r="ED94" s="237"/>
      <c r="EE94" s="237"/>
      <c r="EF94" s="237"/>
      <c r="EG94" s="238"/>
      <c r="EH94" s="237"/>
      <c r="EI94" s="237"/>
      <c r="EJ94" s="237"/>
      <c r="EK94" s="237"/>
      <c r="EL94" s="237"/>
      <c r="EM94" s="237"/>
      <c r="EN94" s="237"/>
      <c r="EO94" s="237"/>
      <c r="EP94" s="237"/>
      <c r="EQ94" s="237"/>
      <c r="ER94" s="237"/>
      <c r="ES94" s="238"/>
      <c r="ET94" s="237"/>
      <c r="EU94" s="237"/>
      <c r="EV94" s="237"/>
      <c r="EW94" s="237"/>
      <c r="EX94" s="237"/>
      <c r="EY94" s="237"/>
      <c r="EZ94" s="237"/>
      <c r="FA94" s="238"/>
      <c r="FB94" s="237"/>
      <c r="FC94" s="237"/>
      <c r="FD94" s="237"/>
      <c r="FE94" s="237"/>
      <c r="FF94" s="237"/>
      <c r="FG94" s="237"/>
      <c r="FH94" s="237"/>
      <c r="FI94" s="238"/>
      <c r="FJ94" s="237"/>
      <c r="FK94" s="237"/>
      <c r="FL94" s="237"/>
      <c r="FM94" s="237"/>
      <c r="FN94" s="237"/>
      <c r="FO94" s="237"/>
      <c r="FP94" s="237"/>
      <c r="FQ94" s="237"/>
      <c r="FR94" s="237"/>
      <c r="FS94" s="237"/>
      <c r="FT94" s="237"/>
      <c r="FU94" s="238"/>
      <c r="FV94" s="237"/>
      <c r="FW94" s="237"/>
      <c r="FX94" s="237"/>
      <c r="FY94" s="237"/>
      <c r="FZ94" s="237"/>
      <c r="GA94" s="237"/>
      <c r="GB94" s="237"/>
      <c r="GC94" s="238"/>
      <c r="GD94" s="237"/>
    </row>
    <row r="95" spans="1:186" s="196" customFormat="1" x14ac:dyDescent="0.25">
      <c r="A95" s="283"/>
      <c r="B95" s="194"/>
      <c r="C95" s="237"/>
      <c r="D95" s="237"/>
      <c r="E95" s="237"/>
      <c r="F95" s="237"/>
      <c r="G95" s="237"/>
      <c r="H95" s="237"/>
      <c r="I95" s="238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/>
      <c r="BT95" s="237"/>
      <c r="BU95" s="238"/>
      <c r="BV95" s="237"/>
      <c r="BW95" s="237"/>
      <c r="BX95" s="237"/>
      <c r="BY95" s="237"/>
      <c r="BZ95" s="237"/>
      <c r="CA95" s="237"/>
      <c r="CB95" s="237"/>
      <c r="CC95" s="238"/>
      <c r="CD95" s="237"/>
      <c r="CE95" s="237"/>
      <c r="CF95" s="237"/>
      <c r="CG95" s="237"/>
      <c r="CH95" s="237"/>
      <c r="CI95" s="237"/>
      <c r="CJ95" s="237"/>
      <c r="CK95" s="237"/>
      <c r="CL95" s="237"/>
      <c r="CM95" s="237"/>
      <c r="CN95" s="237"/>
      <c r="CO95" s="238"/>
      <c r="CP95" s="237"/>
      <c r="CQ95" s="237"/>
      <c r="CR95" s="237"/>
      <c r="CS95" s="237"/>
      <c r="CT95" s="237"/>
      <c r="CU95" s="237"/>
      <c r="CV95" s="237"/>
      <c r="CW95" s="238"/>
      <c r="CX95" s="237"/>
      <c r="CY95" s="237"/>
      <c r="CZ95" s="237"/>
      <c r="DA95" s="237"/>
      <c r="DB95" s="237"/>
      <c r="DC95" s="237"/>
      <c r="DD95" s="237"/>
      <c r="DE95" s="238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8"/>
      <c r="DR95" s="237"/>
      <c r="DS95" s="237"/>
      <c r="DT95" s="237"/>
      <c r="DU95" s="237"/>
      <c r="DV95" s="237"/>
      <c r="DW95" s="237"/>
      <c r="DX95" s="237"/>
      <c r="DY95" s="238"/>
      <c r="DZ95" s="237"/>
      <c r="EA95" s="237"/>
      <c r="EB95" s="237"/>
      <c r="EC95" s="237"/>
      <c r="ED95" s="237"/>
      <c r="EE95" s="237"/>
      <c r="EF95" s="237"/>
      <c r="EG95" s="238"/>
      <c r="EH95" s="237"/>
      <c r="EI95" s="237"/>
      <c r="EJ95" s="237"/>
      <c r="EK95" s="237"/>
      <c r="EL95" s="237"/>
      <c r="EM95" s="237"/>
      <c r="EN95" s="237"/>
      <c r="EO95" s="237"/>
      <c r="EP95" s="237"/>
      <c r="EQ95" s="237"/>
      <c r="ER95" s="237"/>
      <c r="ES95" s="238"/>
      <c r="ET95" s="237"/>
      <c r="EU95" s="237"/>
      <c r="EV95" s="237"/>
      <c r="EW95" s="237"/>
      <c r="EX95" s="237"/>
      <c r="EY95" s="237"/>
      <c r="EZ95" s="237"/>
      <c r="FA95" s="238"/>
      <c r="FB95" s="237"/>
      <c r="FC95" s="237"/>
      <c r="FD95" s="237"/>
      <c r="FE95" s="237"/>
      <c r="FF95" s="237"/>
      <c r="FG95" s="237"/>
      <c r="FH95" s="237"/>
      <c r="FI95" s="238"/>
      <c r="FJ95" s="237"/>
      <c r="FK95" s="237"/>
      <c r="FL95" s="237"/>
      <c r="FM95" s="237"/>
      <c r="FN95" s="237"/>
      <c r="FO95" s="237"/>
      <c r="FP95" s="237"/>
      <c r="FQ95" s="237"/>
      <c r="FR95" s="237"/>
      <c r="FS95" s="237"/>
      <c r="FT95" s="237"/>
      <c r="FU95" s="238"/>
      <c r="FV95" s="237"/>
      <c r="FW95" s="237"/>
      <c r="FX95" s="237"/>
      <c r="FY95" s="237"/>
      <c r="FZ95" s="237"/>
      <c r="GA95" s="237"/>
      <c r="GB95" s="237"/>
      <c r="GC95" s="238"/>
      <c r="GD95" s="237"/>
    </row>
    <row r="96" spans="1:186" s="196" customFormat="1" x14ac:dyDescent="0.25">
      <c r="A96" s="283"/>
      <c r="B96" s="194"/>
      <c r="C96" s="237"/>
      <c r="D96" s="237"/>
      <c r="E96" s="237"/>
      <c r="F96" s="237"/>
      <c r="G96" s="237"/>
      <c r="H96" s="237"/>
      <c r="I96" s="238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37"/>
      <c r="BU96" s="238"/>
      <c r="BV96" s="237"/>
      <c r="BW96" s="237"/>
      <c r="BX96" s="237"/>
      <c r="BY96" s="237"/>
      <c r="BZ96" s="237"/>
      <c r="CA96" s="237"/>
      <c r="CB96" s="237"/>
      <c r="CC96" s="238"/>
      <c r="CD96" s="237"/>
      <c r="CE96" s="237"/>
      <c r="CF96" s="237"/>
      <c r="CG96" s="237"/>
      <c r="CH96" s="237"/>
      <c r="CI96" s="237"/>
      <c r="CJ96" s="237"/>
      <c r="CK96" s="237"/>
      <c r="CL96" s="237"/>
      <c r="CM96" s="237"/>
      <c r="CN96" s="237"/>
      <c r="CO96" s="238"/>
      <c r="CP96" s="237"/>
      <c r="CQ96" s="237"/>
      <c r="CR96" s="237"/>
      <c r="CS96" s="237"/>
      <c r="CT96" s="237"/>
      <c r="CU96" s="237"/>
      <c r="CV96" s="237"/>
      <c r="CW96" s="238"/>
      <c r="CX96" s="237"/>
      <c r="CY96" s="237"/>
      <c r="CZ96" s="237"/>
      <c r="DA96" s="237"/>
      <c r="DB96" s="237"/>
      <c r="DC96" s="237"/>
      <c r="DD96" s="237"/>
      <c r="DE96" s="238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8"/>
      <c r="DR96" s="237"/>
      <c r="DS96" s="237"/>
      <c r="DT96" s="237"/>
      <c r="DU96" s="237"/>
      <c r="DV96" s="237"/>
      <c r="DW96" s="237"/>
      <c r="DX96" s="237"/>
      <c r="DY96" s="238"/>
      <c r="DZ96" s="237"/>
      <c r="EA96" s="237"/>
      <c r="EB96" s="237"/>
      <c r="EC96" s="237"/>
      <c r="ED96" s="237"/>
      <c r="EE96" s="237"/>
      <c r="EF96" s="237"/>
      <c r="EG96" s="238"/>
      <c r="EH96" s="237"/>
      <c r="EI96" s="237"/>
      <c r="EJ96" s="237"/>
      <c r="EK96" s="237"/>
      <c r="EL96" s="237"/>
      <c r="EM96" s="237"/>
      <c r="EN96" s="237"/>
      <c r="EO96" s="237"/>
      <c r="EP96" s="237"/>
      <c r="EQ96" s="237"/>
      <c r="ER96" s="237"/>
      <c r="ES96" s="238"/>
      <c r="ET96" s="237"/>
      <c r="EU96" s="237"/>
      <c r="EV96" s="237"/>
      <c r="EW96" s="237"/>
      <c r="EX96" s="237"/>
      <c r="EY96" s="237"/>
      <c r="EZ96" s="237"/>
      <c r="FA96" s="238"/>
      <c r="FB96" s="237"/>
      <c r="FC96" s="237"/>
      <c r="FD96" s="237"/>
      <c r="FE96" s="237"/>
      <c r="FF96" s="237"/>
      <c r="FG96" s="237"/>
      <c r="FH96" s="237"/>
      <c r="FI96" s="238"/>
      <c r="FJ96" s="237"/>
      <c r="FK96" s="237"/>
      <c r="FL96" s="237"/>
      <c r="FM96" s="237"/>
      <c r="FN96" s="237"/>
      <c r="FO96" s="237"/>
      <c r="FP96" s="237"/>
      <c r="FQ96" s="237"/>
      <c r="FR96" s="237"/>
      <c r="FS96" s="237"/>
      <c r="FT96" s="237"/>
      <c r="FU96" s="238"/>
      <c r="FV96" s="237"/>
      <c r="FW96" s="237"/>
      <c r="FX96" s="237"/>
      <c r="FY96" s="237"/>
      <c r="FZ96" s="237"/>
      <c r="GA96" s="237"/>
      <c r="GB96" s="237"/>
      <c r="GC96" s="238"/>
      <c r="GD96" s="237"/>
    </row>
    <row r="97" spans="1:186" s="196" customFormat="1" x14ac:dyDescent="0.25">
      <c r="A97" s="283"/>
      <c r="B97" s="194"/>
      <c r="C97" s="237"/>
      <c r="D97" s="237"/>
      <c r="E97" s="237"/>
      <c r="F97" s="237"/>
      <c r="G97" s="237"/>
      <c r="H97" s="237"/>
      <c r="I97" s="238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8"/>
      <c r="BV97" s="237"/>
      <c r="BW97" s="237"/>
      <c r="BX97" s="237"/>
      <c r="BY97" s="237"/>
      <c r="BZ97" s="237"/>
      <c r="CA97" s="237"/>
      <c r="CB97" s="237"/>
      <c r="CC97" s="238"/>
      <c r="CD97" s="237"/>
      <c r="CE97" s="237"/>
      <c r="CF97" s="237"/>
      <c r="CG97" s="237"/>
      <c r="CH97" s="237"/>
      <c r="CI97" s="237"/>
      <c r="CJ97" s="237"/>
      <c r="CK97" s="237"/>
      <c r="CL97" s="237"/>
      <c r="CM97" s="237"/>
      <c r="CN97" s="237"/>
      <c r="CO97" s="238"/>
      <c r="CP97" s="237"/>
      <c r="CQ97" s="237"/>
      <c r="CR97" s="237"/>
      <c r="CS97" s="237"/>
      <c r="CT97" s="237"/>
      <c r="CU97" s="237"/>
      <c r="CV97" s="237"/>
      <c r="CW97" s="238"/>
      <c r="CX97" s="237"/>
      <c r="CY97" s="237"/>
      <c r="CZ97" s="237"/>
      <c r="DA97" s="237"/>
      <c r="DB97" s="237"/>
      <c r="DC97" s="237"/>
      <c r="DD97" s="237"/>
      <c r="DE97" s="238"/>
      <c r="DF97" s="237"/>
      <c r="DG97" s="237"/>
      <c r="DH97" s="237"/>
      <c r="DI97" s="237"/>
      <c r="DJ97" s="237"/>
      <c r="DK97" s="237"/>
      <c r="DL97" s="237"/>
      <c r="DM97" s="237"/>
      <c r="DN97" s="237"/>
      <c r="DO97" s="237"/>
      <c r="DP97" s="237"/>
      <c r="DQ97" s="238"/>
      <c r="DR97" s="237"/>
      <c r="DS97" s="237"/>
      <c r="DT97" s="237"/>
      <c r="DU97" s="237"/>
      <c r="DV97" s="237"/>
      <c r="DW97" s="237"/>
      <c r="DX97" s="237"/>
      <c r="DY97" s="238"/>
      <c r="DZ97" s="237"/>
      <c r="EA97" s="237"/>
      <c r="EB97" s="237"/>
      <c r="EC97" s="237"/>
      <c r="ED97" s="237"/>
      <c r="EE97" s="237"/>
      <c r="EF97" s="237"/>
      <c r="EG97" s="238"/>
      <c r="EH97" s="237"/>
      <c r="EI97" s="237"/>
      <c r="EJ97" s="237"/>
      <c r="EK97" s="237"/>
      <c r="EL97" s="237"/>
      <c r="EM97" s="237"/>
      <c r="EN97" s="237"/>
      <c r="EO97" s="237"/>
      <c r="EP97" s="237"/>
      <c r="EQ97" s="237"/>
      <c r="ER97" s="237"/>
      <c r="ES97" s="238"/>
      <c r="ET97" s="237"/>
      <c r="EU97" s="237"/>
      <c r="EV97" s="237"/>
      <c r="EW97" s="237"/>
      <c r="EX97" s="237"/>
      <c r="EY97" s="237"/>
      <c r="EZ97" s="237"/>
      <c r="FA97" s="238"/>
      <c r="FB97" s="237"/>
      <c r="FC97" s="237"/>
      <c r="FD97" s="237"/>
      <c r="FE97" s="237"/>
      <c r="FF97" s="237"/>
      <c r="FG97" s="237"/>
      <c r="FH97" s="237"/>
      <c r="FI97" s="238"/>
      <c r="FJ97" s="237"/>
      <c r="FK97" s="237"/>
      <c r="FL97" s="237"/>
      <c r="FM97" s="237"/>
      <c r="FN97" s="237"/>
      <c r="FO97" s="237"/>
      <c r="FP97" s="237"/>
      <c r="FQ97" s="237"/>
      <c r="FR97" s="237"/>
      <c r="FS97" s="237"/>
      <c r="FT97" s="237"/>
      <c r="FU97" s="238"/>
      <c r="FV97" s="237"/>
      <c r="FW97" s="237"/>
      <c r="FX97" s="237"/>
      <c r="FY97" s="237"/>
      <c r="FZ97" s="237"/>
      <c r="GA97" s="237"/>
      <c r="GB97" s="237"/>
      <c r="GC97" s="238"/>
      <c r="GD97" s="237"/>
    </row>
    <row r="98" spans="1:186" s="196" customFormat="1" x14ac:dyDescent="0.25">
      <c r="A98" s="283"/>
      <c r="B98" s="194"/>
      <c r="C98" s="237"/>
      <c r="D98" s="237"/>
      <c r="E98" s="237"/>
      <c r="F98" s="237"/>
      <c r="G98" s="237"/>
      <c r="H98" s="237"/>
      <c r="I98" s="238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8"/>
      <c r="BV98" s="237"/>
      <c r="BW98" s="237"/>
      <c r="BX98" s="237"/>
      <c r="BY98" s="237"/>
      <c r="BZ98" s="237"/>
      <c r="CA98" s="237"/>
      <c r="CB98" s="237"/>
      <c r="CC98" s="238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8"/>
      <c r="CP98" s="237"/>
      <c r="CQ98" s="237"/>
      <c r="CR98" s="237"/>
      <c r="CS98" s="237"/>
      <c r="CT98" s="237"/>
      <c r="CU98" s="237"/>
      <c r="CV98" s="237"/>
      <c r="CW98" s="238"/>
      <c r="CX98" s="237"/>
      <c r="CY98" s="237"/>
      <c r="CZ98" s="237"/>
      <c r="DA98" s="237"/>
      <c r="DB98" s="237"/>
      <c r="DC98" s="237"/>
      <c r="DD98" s="237"/>
      <c r="DE98" s="238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8"/>
      <c r="DR98" s="237"/>
      <c r="DS98" s="237"/>
      <c r="DT98" s="237"/>
      <c r="DU98" s="237"/>
      <c r="DV98" s="237"/>
      <c r="DW98" s="237"/>
      <c r="DX98" s="237"/>
      <c r="DY98" s="238"/>
      <c r="DZ98" s="237"/>
      <c r="EA98" s="237"/>
      <c r="EB98" s="237"/>
      <c r="EC98" s="237"/>
      <c r="ED98" s="237"/>
      <c r="EE98" s="237"/>
      <c r="EF98" s="237"/>
      <c r="EG98" s="238"/>
      <c r="EH98" s="237"/>
      <c r="EI98" s="237"/>
      <c r="EJ98" s="237"/>
      <c r="EK98" s="237"/>
      <c r="EL98" s="237"/>
      <c r="EM98" s="237"/>
      <c r="EN98" s="237"/>
      <c r="EO98" s="237"/>
      <c r="EP98" s="237"/>
      <c r="EQ98" s="237"/>
      <c r="ER98" s="237"/>
      <c r="ES98" s="238"/>
      <c r="ET98" s="237"/>
      <c r="EU98" s="237"/>
      <c r="EV98" s="237"/>
      <c r="EW98" s="237"/>
      <c r="EX98" s="237"/>
      <c r="EY98" s="237"/>
      <c r="EZ98" s="237"/>
      <c r="FA98" s="238"/>
      <c r="FB98" s="237"/>
      <c r="FC98" s="237"/>
      <c r="FD98" s="237"/>
      <c r="FE98" s="237"/>
      <c r="FF98" s="237"/>
      <c r="FG98" s="237"/>
      <c r="FH98" s="237"/>
      <c r="FI98" s="238"/>
      <c r="FJ98" s="237"/>
      <c r="FK98" s="237"/>
      <c r="FL98" s="237"/>
      <c r="FM98" s="237"/>
      <c r="FN98" s="237"/>
      <c r="FO98" s="237"/>
      <c r="FP98" s="237"/>
      <c r="FQ98" s="237"/>
      <c r="FR98" s="237"/>
      <c r="FS98" s="237"/>
      <c r="FT98" s="237"/>
      <c r="FU98" s="238"/>
      <c r="FV98" s="237"/>
      <c r="FW98" s="237"/>
      <c r="FX98" s="237"/>
      <c r="FY98" s="237"/>
      <c r="FZ98" s="237"/>
      <c r="GA98" s="237"/>
      <c r="GB98" s="237"/>
      <c r="GC98" s="238"/>
      <c r="GD98" s="237"/>
    </row>
    <row r="99" spans="1:186" s="196" customFormat="1" x14ac:dyDescent="0.25">
      <c r="A99" s="283"/>
      <c r="B99" s="194"/>
      <c r="C99" s="237"/>
      <c r="D99" s="237"/>
      <c r="E99" s="237"/>
      <c r="F99" s="237"/>
      <c r="G99" s="237"/>
      <c r="H99" s="237"/>
      <c r="I99" s="238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37"/>
      <c r="BU99" s="238"/>
      <c r="BV99" s="237"/>
      <c r="BW99" s="237"/>
      <c r="BX99" s="237"/>
      <c r="BY99" s="237"/>
      <c r="BZ99" s="237"/>
      <c r="CA99" s="237"/>
      <c r="CB99" s="237"/>
      <c r="CC99" s="238"/>
      <c r="CD99" s="237"/>
      <c r="CE99" s="237"/>
      <c r="CF99" s="237"/>
      <c r="CG99" s="237"/>
      <c r="CH99" s="237"/>
      <c r="CI99" s="237"/>
      <c r="CJ99" s="237"/>
      <c r="CK99" s="237"/>
      <c r="CL99" s="237"/>
      <c r="CM99" s="237"/>
      <c r="CN99" s="237"/>
      <c r="CO99" s="238"/>
      <c r="CP99" s="237"/>
      <c r="CQ99" s="237"/>
      <c r="CR99" s="237"/>
      <c r="CS99" s="237"/>
      <c r="CT99" s="237"/>
      <c r="CU99" s="237"/>
      <c r="CV99" s="237"/>
      <c r="CW99" s="238"/>
      <c r="CX99" s="237"/>
      <c r="CY99" s="237"/>
      <c r="CZ99" s="237"/>
      <c r="DA99" s="237"/>
      <c r="DB99" s="237"/>
      <c r="DC99" s="237"/>
      <c r="DD99" s="237"/>
      <c r="DE99" s="238"/>
      <c r="DF99" s="237"/>
      <c r="DG99" s="237"/>
      <c r="DH99" s="237"/>
      <c r="DI99" s="237"/>
      <c r="DJ99" s="237"/>
      <c r="DK99" s="237"/>
      <c r="DL99" s="237"/>
      <c r="DM99" s="237"/>
      <c r="DN99" s="237"/>
      <c r="DO99" s="237"/>
      <c r="DP99" s="237"/>
      <c r="DQ99" s="238"/>
      <c r="DR99" s="237"/>
      <c r="DS99" s="237"/>
      <c r="DT99" s="237"/>
      <c r="DU99" s="237"/>
      <c r="DV99" s="237"/>
      <c r="DW99" s="237"/>
      <c r="DX99" s="237"/>
      <c r="DY99" s="238"/>
      <c r="DZ99" s="237"/>
      <c r="EA99" s="237"/>
      <c r="EB99" s="237"/>
      <c r="EC99" s="237"/>
      <c r="ED99" s="237"/>
      <c r="EE99" s="237"/>
      <c r="EF99" s="237"/>
      <c r="EG99" s="238"/>
      <c r="EH99" s="237"/>
      <c r="EI99" s="237"/>
      <c r="EJ99" s="237"/>
      <c r="EK99" s="237"/>
      <c r="EL99" s="237"/>
      <c r="EM99" s="237"/>
      <c r="EN99" s="237"/>
      <c r="EO99" s="237"/>
      <c r="EP99" s="237"/>
      <c r="EQ99" s="237"/>
      <c r="ER99" s="237"/>
      <c r="ES99" s="238"/>
      <c r="ET99" s="237"/>
      <c r="EU99" s="237"/>
      <c r="EV99" s="237"/>
      <c r="EW99" s="237"/>
      <c r="EX99" s="237"/>
      <c r="EY99" s="237"/>
      <c r="EZ99" s="237"/>
      <c r="FA99" s="238"/>
      <c r="FB99" s="237"/>
      <c r="FC99" s="237"/>
      <c r="FD99" s="237"/>
      <c r="FE99" s="237"/>
      <c r="FF99" s="237"/>
      <c r="FG99" s="237"/>
      <c r="FH99" s="237"/>
      <c r="FI99" s="238"/>
      <c r="FJ99" s="237"/>
      <c r="FK99" s="237"/>
      <c r="FL99" s="237"/>
      <c r="FM99" s="237"/>
      <c r="FN99" s="237"/>
      <c r="FO99" s="237"/>
      <c r="FP99" s="237"/>
      <c r="FQ99" s="237"/>
      <c r="FR99" s="237"/>
      <c r="FS99" s="237"/>
      <c r="FT99" s="237"/>
      <c r="FU99" s="238"/>
      <c r="FV99" s="237"/>
      <c r="FW99" s="237"/>
      <c r="FX99" s="237"/>
      <c r="FY99" s="237"/>
      <c r="FZ99" s="237"/>
      <c r="GA99" s="237"/>
      <c r="GB99" s="237"/>
      <c r="GC99" s="238"/>
      <c r="GD99" s="237"/>
    </row>
    <row r="100" spans="1:186" s="196" customFormat="1" x14ac:dyDescent="0.25">
      <c r="A100" s="283"/>
      <c r="B100" s="194"/>
      <c r="C100" s="237"/>
      <c r="D100" s="237"/>
      <c r="E100" s="237"/>
      <c r="F100" s="237"/>
      <c r="G100" s="237"/>
      <c r="H100" s="237"/>
      <c r="I100" s="238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237"/>
      <c r="BS100" s="237"/>
      <c r="BT100" s="237"/>
      <c r="BU100" s="238"/>
      <c r="BV100" s="237"/>
      <c r="BW100" s="237"/>
      <c r="BX100" s="237"/>
      <c r="BY100" s="237"/>
      <c r="BZ100" s="237"/>
      <c r="CA100" s="237"/>
      <c r="CB100" s="237"/>
      <c r="CC100" s="238"/>
      <c r="CD100" s="237"/>
      <c r="CE100" s="237"/>
      <c r="CF100" s="237"/>
      <c r="CG100" s="237"/>
      <c r="CH100" s="237"/>
      <c r="CI100" s="237"/>
      <c r="CJ100" s="237"/>
      <c r="CK100" s="237"/>
      <c r="CL100" s="237"/>
      <c r="CM100" s="237"/>
      <c r="CN100" s="237"/>
      <c r="CO100" s="238"/>
      <c r="CP100" s="237"/>
      <c r="CQ100" s="237"/>
      <c r="CR100" s="237"/>
      <c r="CS100" s="237"/>
      <c r="CT100" s="237"/>
      <c r="CU100" s="237"/>
      <c r="CV100" s="237"/>
      <c r="CW100" s="238"/>
      <c r="CX100" s="237"/>
      <c r="CY100" s="237"/>
      <c r="CZ100" s="237"/>
      <c r="DA100" s="237"/>
      <c r="DB100" s="237"/>
      <c r="DC100" s="237"/>
      <c r="DD100" s="237"/>
      <c r="DE100" s="238"/>
      <c r="DF100" s="237"/>
      <c r="DG100" s="237"/>
      <c r="DH100" s="237"/>
      <c r="DI100" s="237"/>
      <c r="DJ100" s="237"/>
      <c r="DK100" s="237"/>
      <c r="DL100" s="237"/>
      <c r="DM100" s="237"/>
      <c r="DN100" s="237"/>
      <c r="DO100" s="237"/>
      <c r="DP100" s="237"/>
      <c r="DQ100" s="238"/>
      <c r="DR100" s="237"/>
      <c r="DS100" s="237"/>
      <c r="DT100" s="237"/>
      <c r="DU100" s="237"/>
      <c r="DV100" s="237"/>
      <c r="DW100" s="237"/>
      <c r="DX100" s="237"/>
      <c r="DY100" s="238"/>
      <c r="DZ100" s="237"/>
      <c r="EA100" s="237"/>
      <c r="EB100" s="237"/>
      <c r="EC100" s="237"/>
      <c r="ED100" s="237"/>
      <c r="EE100" s="237"/>
      <c r="EF100" s="237"/>
      <c r="EG100" s="238"/>
      <c r="EH100" s="237"/>
      <c r="EI100" s="237"/>
      <c r="EJ100" s="237"/>
      <c r="EK100" s="237"/>
      <c r="EL100" s="237"/>
      <c r="EM100" s="237"/>
      <c r="EN100" s="237"/>
      <c r="EO100" s="237"/>
      <c r="EP100" s="237"/>
      <c r="EQ100" s="237"/>
      <c r="ER100" s="237"/>
      <c r="ES100" s="238"/>
      <c r="ET100" s="237"/>
      <c r="EU100" s="237"/>
      <c r="EV100" s="237"/>
      <c r="EW100" s="237"/>
      <c r="EX100" s="237"/>
      <c r="EY100" s="237"/>
      <c r="EZ100" s="237"/>
      <c r="FA100" s="238"/>
      <c r="FB100" s="237"/>
      <c r="FC100" s="237"/>
      <c r="FD100" s="237"/>
      <c r="FE100" s="237"/>
      <c r="FF100" s="237"/>
      <c r="FG100" s="237"/>
      <c r="FH100" s="237"/>
      <c r="FI100" s="238"/>
      <c r="FJ100" s="237"/>
      <c r="FK100" s="237"/>
      <c r="FL100" s="237"/>
      <c r="FM100" s="237"/>
      <c r="FN100" s="237"/>
      <c r="FO100" s="237"/>
      <c r="FP100" s="237"/>
      <c r="FQ100" s="237"/>
      <c r="FR100" s="237"/>
      <c r="FS100" s="237"/>
      <c r="FT100" s="237"/>
      <c r="FU100" s="238"/>
      <c r="FV100" s="237"/>
      <c r="FW100" s="237"/>
      <c r="FX100" s="237"/>
      <c r="FY100" s="237"/>
      <c r="FZ100" s="237"/>
      <c r="GA100" s="237"/>
      <c r="GB100" s="237"/>
      <c r="GC100" s="238"/>
      <c r="GD100" s="237"/>
    </row>
    <row r="101" spans="1:186" x14ac:dyDescent="0.25">
      <c r="I101" s="241"/>
      <c r="BU101" s="241"/>
      <c r="CC101" s="241"/>
      <c r="CO101" s="241"/>
      <c r="CW101" s="241"/>
      <c r="DE101" s="241"/>
      <c r="DQ101" s="241"/>
      <c r="DY101" s="241"/>
      <c r="EG101" s="241"/>
      <c r="ES101" s="241"/>
      <c r="FA101" s="241"/>
      <c r="FI101" s="241"/>
      <c r="FU101" s="241"/>
      <c r="GC101" s="241"/>
    </row>
  </sheetData>
  <sheetProtection selectLockedCells="1"/>
  <mergeCells count="1">
    <mergeCell ref="B3:B4"/>
  </mergeCells>
  <phoneticPr fontId="3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AD0F-82CC-4F22-BF88-F473DAD2750F}">
  <dimension ref="B2:I12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33" sqref="H33"/>
    </sheetView>
  </sheetViews>
  <sheetFormatPr defaultRowHeight="15" x14ac:dyDescent="0.25"/>
  <cols>
    <col min="2" max="2" width="12.7109375" customWidth="1"/>
    <col min="3" max="3" width="29" customWidth="1"/>
    <col min="4" max="4" width="0.140625" customWidth="1"/>
    <col min="5" max="5" width="12.140625" style="211" customWidth="1"/>
    <col min="6" max="6" width="13.28515625" style="242" customWidth="1"/>
    <col min="7" max="7" width="28.5703125" style="286" customWidth="1"/>
    <col min="8" max="8" width="46.140625" style="1" customWidth="1"/>
  </cols>
  <sheetData>
    <row r="2" spans="2:9" ht="21" x14ac:dyDescent="0.35">
      <c r="B2" s="205" t="s">
        <v>122</v>
      </c>
    </row>
    <row r="3" spans="2:9" x14ac:dyDescent="0.25">
      <c r="B3" s="202"/>
      <c r="C3" s="202"/>
      <c r="D3" s="202"/>
      <c r="E3" s="212"/>
      <c r="F3" s="243"/>
      <c r="G3" s="287"/>
    </row>
    <row r="4" spans="2:9" s="208" customFormat="1" ht="12.75" x14ac:dyDescent="0.2">
      <c r="B4" s="207" t="s">
        <v>119</v>
      </c>
      <c r="C4" s="207" t="s">
        <v>120</v>
      </c>
      <c r="D4" s="207" t="s">
        <v>121</v>
      </c>
      <c r="E4" s="209" t="s">
        <v>115</v>
      </c>
      <c r="F4" s="244" t="s">
        <v>116</v>
      </c>
      <c r="G4" s="288" t="s">
        <v>137</v>
      </c>
      <c r="H4" s="209" t="s">
        <v>71</v>
      </c>
    </row>
    <row r="5" spans="2:9" s="5" customFormat="1" ht="17.25" customHeight="1" x14ac:dyDescent="0.25">
      <c r="B5" s="216">
        <v>45110</v>
      </c>
      <c r="C5" s="203" t="s">
        <v>117</v>
      </c>
      <c r="D5" s="204" t="s">
        <v>118</v>
      </c>
      <c r="E5" s="213"/>
      <c r="F5" s="247">
        <v>5000</v>
      </c>
      <c r="G5" s="289"/>
      <c r="H5" s="8"/>
    </row>
    <row r="6" spans="2:9" s="5" customFormat="1" ht="17.25" customHeight="1" x14ac:dyDescent="0.25">
      <c r="B6" s="216">
        <v>45110</v>
      </c>
      <c r="C6" s="206" t="s">
        <v>123</v>
      </c>
      <c r="D6" s="204">
        <v>709</v>
      </c>
      <c r="E6" s="214">
        <v>-1520</v>
      </c>
      <c r="F6" s="248">
        <f>ROUND(F5+E6,2)</f>
        <v>3480</v>
      </c>
      <c r="G6" s="20" t="s">
        <v>139</v>
      </c>
      <c r="H6" s="8"/>
    </row>
    <row r="7" spans="2:9" s="5" customFormat="1" ht="17.25" customHeight="1" x14ac:dyDescent="0.25">
      <c r="B7" s="216">
        <v>45110</v>
      </c>
      <c r="C7" s="206" t="s">
        <v>123</v>
      </c>
      <c r="D7" s="204" t="s">
        <v>118</v>
      </c>
      <c r="E7" s="214">
        <v>-2930</v>
      </c>
      <c r="F7" s="248">
        <f t="shared" ref="F7:F38" si="0">ROUND(F6+E7,2)</f>
        <v>550</v>
      </c>
      <c r="G7" s="20" t="s">
        <v>139</v>
      </c>
      <c r="H7" s="8"/>
    </row>
    <row r="8" spans="2:9" s="5" customFormat="1" ht="17.25" customHeight="1" x14ac:dyDescent="0.25">
      <c r="B8" s="216">
        <v>45110</v>
      </c>
      <c r="C8" s="206" t="s">
        <v>125</v>
      </c>
      <c r="D8" s="204" t="s">
        <v>118</v>
      </c>
      <c r="E8" s="214">
        <v>2830</v>
      </c>
      <c r="F8" s="248">
        <f t="shared" si="0"/>
        <v>3380</v>
      </c>
      <c r="G8" s="20" t="s">
        <v>145</v>
      </c>
      <c r="H8" s="8" t="s">
        <v>136</v>
      </c>
      <c r="I8" s="210"/>
    </row>
    <row r="9" spans="2:9" s="5" customFormat="1" ht="17.25" customHeight="1" x14ac:dyDescent="0.25">
      <c r="B9" s="216">
        <v>45110</v>
      </c>
      <c r="C9" s="206" t="s">
        <v>126</v>
      </c>
      <c r="D9" s="204" t="s">
        <v>118</v>
      </c>
      <c r="E9" s="214">
        <v>1570</v>
      </c>
      <c r="F9" s="248">
        <f t="shared" si="0"/>
        <v>4950</v>
      </c>
      <c r="G9" s="20" t="s">
        <v>152</v>
      </c>
      <c r="H9" s="8"/>
    </row>
    <row r="10" spans="2:9" s="5" customFormat="1" ht="17.25" customHeight="1" x14ac:dyDescent="0.25">
      <c r="B10" s="216">
        <v>45110</v>
      </c>
      <c r="C10" s="206" t="s">
        <v>127</v>
      </c>
      <c r="D10" s="204">
        <v>709</v>
      </c>
      <c r="E10" s="214">
        <v>2820</v>
      </c>
      <c r="F10" s="248">
        <f t="shared" si="0"/>
        <v>7770</v>
      </c>
      <c r="G10" s="20" t="s">
        <v>138</v>
      </c>
      <c r="H10" s="8"/>
    </row>
    <row r="11" spans="2:9" s="5" customFormat="1" ht="17.25" customHeight="1" x14ac:dyDescent="0.25">
      <c r="B11" s="216">
        <v>45110</v>
      </c>
      <c r="C11" s="206" t="s">
        <v>175</v>
      </c>
      <c r="D11" s="204"/>
      <c r="E11" s="214">
        <v>-7000</v>
      </c>
      <c r="F11" s="250">
        <f t="shared" si="0"/>
        <v>770</v>
      </c>
      <c r="G11" s="20" t="s">
        <v>172</v>
      </c>
      <c r="H11" s="8"/>
    </row>
    <row r="12" spans="2:9" s="5" customFormat="1" ht="17.25" customHeight="1" x14ac:dyDescent="0.25">
      <c r="B12" s="216">
        <v>45111</v>
      </c>
      <c r="C12" s="206" t="s">
        <v>128</v>
      </c>
      <c r="D12" s="204">
        <v>709</v>
      </c>
      <c r="E12" s="214">
        <v>-5900</v>
      </c>
      <c r="F12" s="248">
        <f t="shared" si="0"/>
        <v>-5130</v>
      </c>
      <c r="G12" s="20" t="s">
        <v>161</v>
      </c>
      <c r="H12" s="8"/>
    </row>
    <row r="13" spans="2:9" s="5" customFormat="1" ht="17.25" customHeight="1" x14ac:dyDescent="0.25">
      <c r="B13" s="216">
        <v>45111</v>
      </c>
      <c r="C13" s="206" t="s">
        <v>123</v>
      </c>
      <c r="D13" s="204"/>
      <c r="E13" s="214">
        <v>-6680</v>
      </c>
      <c r="F13" s="248">
        <f t="shared" si="0"/>
        <v>-11810</v>
      </c>
      <c r="G13" s="20" t="s">
        <v>139</v>
      </c>
      <c r="H13" s="8"/>
    </row>
    <row r="14" spans="2:9" s="5" customFormat="1" ht="17.25" customHeight="1" x14ac:dyDescent="0.25">
      <c r="B14" s="216">
        <v>45111</v>
      </c>
      <c r="C14" s="206" t="s">
        <v>126</v>
      </c>
      <c r="D14" s="204">
        <v>709</v>
      </c>
      <c r="E14" s="214">
        <v>900</v>
      </c>
      <c r="F14" s="248">
        <f t="shared" si="0"/>
        <v>-10910</v>
      </c>
      <c r="G14" s="20" t="s">
        <v>152</v>
      </c>
      <c r="H14" s="8"/>
    </row>
    <row r="15" spans="2:9" s="5" customFormat="1" ht="17.25" customHeight="1" x14ac:dyDescent="0.25">
      <c r="B15" s="216">
        <v>45111</v>
      </c>
      <c r="C15" s="206" t="s">
        <v>127</v>
      </c>
      <c r="D15" s="204">
        <v>709</v>
      </c>
      <c r="E15" s="214">
        <v>2800</v>
      </c>
      <c r="F15" s="248">
        <f t="shared" si="0"/>
        <v>-8110</v>
      </c>
      <c r="G15" s="20" t="s">
        <v>138</v>
      </c>
      <c r="H15" s="8"/>
    </row>
    <row r="16" spans="2:9" s="5" customFormat="1" ht="17.25" customHeight="1" x14ac:dyDescent="0.25">
      <c r="B16" s="216">
        <v>45111</v>
      </c>
      <c r="C16" s="206" t="s">
        <v>123</v>
      </c>
      <c r="D16" s="204">
        <v>709</v>
      </c>
      <c r="E16" s="214">
        <v>-3080</v>
      </c>
      <c r="F16" s="248">
        <f t="shared" si="0"/>
        <v>-11190</v>
      </c>
      <c r="G16" s="20" t="s">
        <v>139</v>
      </c>
      <c r="H16" s="8" t="s">
        <v>131</v>
      </c>
    </row>
    <row r="17" spans="2:8" s="5" customFormat="1" ht="17.25" customHeight="1" x14ac:dyDescent="0.25">
      <c r="B17" s="216">
        <v>45111</v>
      </c>
      <c r="C17" s="206" t="s">
        <v>129</v>
      </c>
      <c r="D17" s="204">
        <v>9123</v>
      </c>
      <c r="E17" s="214">
        <v>-1630</v>
      </c>
      <c r="F17" s="248">
        <f t="shared" si="0"/>
        <v>-12820</v>
      </c>
      <c r="G17" s="20" t="s">
        <v>144</v>
      </c>
      <c r="H17" s="8" t="s">
        <v>130</v>
      </c>
    </row>
    <row r="18" spans="2:8" s="5" customFormat="1" ht="17.25" customHeight="1" x14ac:dyDescent="0.25">
      <c r="B18" s="216">
        <v>45111</v>
      </c>
      <c r="C18" s="206" t="s">
        <v>176</v>
      </c>
      <c r="D18" s="204"/>
      <c r="E18" s="214">
        <v>7000</v>
      </c>
      <c r="F18" s="248">
        <f t="shared" si="0"/>
        <v>-5820</v>
      </c>
      <c r="G18" s="20" t="s">
        <v>171</v>
      </c>
      <c r="H18" s="8"/>
    </row>
    <row r="19" spans="2:8" s="5" customFormat="1" ht="17.25" customHeight="1" x14ac:dyDescent="0.25">
      <c r="B19" s="216">
        <v>45111</v>
      </c>
      <c r="C19" s="206" t="s">
        <v>177</v>
      </c>
      <c r="D19" s="204"/>
      <c r="E19" s="214">
        <v>50</v>
      </c>
      <c r="F19" s="248">
        <f t="shared" si="0"/>
        <v>-5770</v>
      </c>
      <c r="G19" s="20" t="s">
        <v>141</v>
      </c>
      <c r="H19" s="8"/>
    </row>
    <row r="20" spans="2:8" s="5" customFormat="1" ht="17.25" customHeight="1" x14ac:dyDescent="0.25">
      <c r="B20" s="216">
        <v>45111</v>
      </c>
      <c r="C20" s="206" t="s">
        <v>167</v>
      </c>
      <c r="D20" s="204"/>
      <c r="E20" s="214">
        <v>6000</v>
      </c>
      <c r="F20" s="250">
        <f t="shared" si="0"/>
        <v>230</v>
      </c>
      <c r="G20" s="20" t="s">
        <v>170</v>
      </c>
      <c r="H20" s="8"/>
    </row>
    <row r="21" spans="2:8" s="5" customFormat="1" ht="17.25" customHeight="1" x14ac:dyDescent="0.25">
      <c r="B21" s="216">
        <v>45112</v>
      </c>
      <c r="C21" s="206" t="s">
        <v>132</v>
      </c>
      <c r="D21" s="204">
        <v>9028</v>
      </c>
      <c r="E21" s="214">
        <v>-550</v>
      </c>
      <c r="F21" s="248">
        <f t="shared" si="0"/>
        <v>-320</v>
      </c>
      <c r="G21" s="20" t="s">
        <v>158</v>
      </c>
      <c r="H21" s="8"/>
    </row>
    <row r="22" spans="2:8" s="5" customFormat="1" ht="17.25" customHeight="1" x14ac:dyDescent="0.25">
      <c r="B22" s="216">
        <v>45112</v>
      </c>
      <c r="C22" s="206" t="s">
        <v>133</v>
      </c>
      <c r="D22" s="204">
        <v>709</v>
      </c>
      <c r="E22" s="214">
        <v>-120</v>
      </c>
      <c r="F22" s="248">
        <f t="shared" si="0"/>
        <v>-440</v>
      </c>
      <c r="G22" s="20" t="s">
        <v>158</v>
      </c>
      <c r="H22" s="8"/>
    </row>
    <row r="23" spans="2:8" s="5" customFormat="1" ht="17.25" customHeight="1" x14ac:dyDescent="0.25">
      <c r="B23" s="216">
        <v>45112</v>
      </c>
      <c r="C23" s="206" t="s">
        <v>127</v>
      </c>
      <c r="D23" s="204"/>
      <c r="E23" s="214">
        <v>7870</v>
      </c>
      <c r="F23" s="248">
        <f t="shared" si="0"/>
        <v>7430</v>
      </c>
      <c r="G23" s="20" t="s">
        <v>138</v>
      </c>
      <c r="H23" s="8"/>
    </row>
    <row r="24" spans="2:8" s="5" customFormat="1" ht="17.25" customHeight="1" x14ac:dyDescent="0.25">
      <c r="B24" s="216">
        <v>45112</v>
      </c>
      <c r="C24" s="206" t="s">
        <v>134</v>
      </c>
      <c r="D24" s="204">
        <v>709</v>
      </c>
      <c r="E24" s="214">
        <v>-60</v>
      </c>
      <c r="F24" s="248">
        <f t="shared" si="0"/>
        <v>7370</v>
      </c>
      <c r="G24" s="20" t="s">
        <v>160</v>
      </c>
      <c r="H24" s="8"/>
    </row>
    <row r="25" spans="2:8" s="5" customFormat="1" ht="17.25" customHeight="1" x14ac:dyDescent="0.25">
      <c r="B25" s="216">
        <v>45112</v>
      </c>
      <c r="C25" s="206" t="s">
        <v>135</v>
      </c>
      <c r="D25" s="204" t="s">
        <v>118</v>
      </c>
      <c r="E25" s="214">
        <v>-340</v>
      </c>
      <c r="F25" s="248">
        <f t="shared" si="0"/>
        <v>7030</v>
      </c>
      <c r="G25" s="20" t="s">
        <v>158</v>
      </c>
      <c r="H25" s="8"/>
    </row>
    <row r="26" spans="2:8" s="5" customFormat="1" ht="17.25" customHeight="1" x14ac:dyDescent="0.25">
      <c r="B26" s="216">
        <v>45112</v>
      </c>
      <c r="C26" s="206" t="s">
        <v>166</v>
      </c>
      <c r="D26" s="204">
        <v>709</v>
      </c>
      <c r="E26" s="214">
        <v>-5120</v>
      </c>
      <c r="F26" s="248">
        <f t="shared" si="0"/>
        <v>1910</v>
      </c>
      <c r="G26" s="20" t="s">
        <v>140</v>
      </c>
      <c r="H26" s="8"/>
    </row>
    <row r="27" spans="2:8" s="5" customFormat="1" ht="17.25" customHeight="1" x14ac:dyDescent="0.25">
      <c r="B27" s="216">
        <v>45112</v>
      </c>
      <c r="C27" s="206" t="s">
        <v>168</v>
      </c>
      <c r="D27" s="218"/>
      <c r="E27" s="214">
        <f>-E20</f>
        <v>-6000</v>
      </c>
      <c r="F27" s="248">
        <f t="shared" si="0"/>
        <v>-4090</v>
      </c>
      <c r="G27" s="20" t="s">
        <v>142</v>
      </c>
      <c r="H27" s="8"/>
    </row>
    <row r="28" spans="2:8" s="5" customFormat="1" ht="17.25" customHeight="1" x14ac:dyDescent="0.25">
      <c r="B28" s="216">
        <v>45112</v>
      </c>
      <c r="C28" s="206" t="s">
        <v>169</v>
      </c>
      <c r="D28" s="218"/>
      <c r="E28" s="214">
        <v>-30</v>
      </c>
      <c r="F28" s="248">
        <f t="shared" si="0"/>
        <v>-4120</v>
      </c>
      <c r="G28" s="20" t="s">
        <v>155</v>
      </c>
      <c r="H28" s="8"/>
    </row>
    <row r="29" spans="2:8" s="5" customFormat="1" ht="17.25" customHeight="1" x14ac:dyDescent="0.25">
      <c r="B29" s="216">
        <v>45112</v>
      </c>
      <c r="C29" s="206" t="s">
        <v>126</v>
      </c>
      <c r="E29" s="214">
        <v>4880</v>
      </c>
      <c r="F29" s="250">
        <f t="shared" si="0"/>
        <v>760</v>
      </c>
      <c r="G29" s="20" t="s">
        <v>152</v>
      </c>
      <c r="H29" s="8"/>
    </row>
    <row r="30" spans="2:8" s="5" customFormat="1" ht="17.25" customHeight="1" x14ac:dyDescent="0.25">
      <c r="B30" s="216">
        <v>45113</v>
      </c>
      <c r="C30" s="206" t="s">
        <v>124</v>
      </c>
      <c r="D30" s="204" t="s">
        <v>118</v>
      </c>
      <c r="E30" s="214">
        <v>-6750</v>
      </c>
      <c r="F30" s="248">
        <f t="shared" si="0"/>
        <v>-5990</v>
      </c>
      <c r="G30" s="20" t="s">
        <v>146</v>
      </c>
      <c r="H30" s="8"/>
    </row>
    <row r="31" spans="2:8" s="5" customFormat="1" ht="17.25" customHeight="1" x14ac:dyDescent="0.25">
      <c r="B31" s="216">
        <v>45113</v>
      </c>
      <c r="C31" s="206" t="s">
        <v>125</v>
      </c>
      <c r="D31" s="204" t="s">
        <v>118</v>
      </c>
      <c r="E31" s="214">
        <v>1220</v>
      </c>
      <c r="F31" s="248">
        <f t="shared" si="0"/>
        <v>-4770</v>
      </c>
      <c r="G31" s="20" t="s">
        <v>143</v>
      </c>
      <c r="H31" s="8" t="s">
        <v>136</v>
      </c>
    </row>
    <row r="32" spans="2:8" s="5" customFormat="1" ht="17.25" customHeight="1" x14ac:dyDescent="0.25">
      <c r="B32" s="216">
        <v>45113</v>
      </c>
      <c r="C32" s="206" t="s">
        <v>126</v>
      </c>
      <c r="D32" s="204" t="s">
        <v>118</v>
      </c>
      <c r="E32" s="214">
        <v>2650</v>
      </c>
      <c r="F32" s="248">
        <f t="shared" si="0"/>
        <v>-2120</v>
      </c>
      <c r="G32" s="20" t="s">
        <v>152</v>
      </c>
      <c r="H32" s="8"/>
    </row>
    <row r="33" spans="2:8" s="5" customFormat="1" ht="17.25" customHeight="1" x14ac:dyDescent="0.25">
      <c r="B33" s="216">
        <v>45113</v>
      </c>
      <c r="C33" s="206" t="s">
        <v>127</v>
      </c>
      <c r="D33" s="204">
        <v>709</v>
      </c>
      <c r="E33" s="214">
        <v>6480</v>
      </c>
      <c r="F33" s="248">
        <f t="shared" si="0"/>
        <v>4360</v>
      </c>
      <c r="G33" s="20" t="s">
        <v>138</v>
      </c>
      <c r="H33" s="8"/>
    </row>
    <row r="34" spans="2:8" s="5" customFormat="1" ht="17.25" customHeight="1" x14ac:dyDescent="0.25">
      <c r="B34" s="216">
        <v>45113</v>
      </c>
      <c r="C34" s="206" t="s">
        <v>123</v>
      </c>
      <c r="D34" s="204">
        <v>709</v>
      </c>
      <c r="E34" s="214">
        <v>-3900</v>
      </c>
      <c r="F34" s="250">
        <f>ROUND(F33+E34,2)</f>
        <v>460</v>
      </c>
      <c r="G34" s="20" t="s">
        <v>139</v>
      </c>
      <c r="H34" s="8"/>
    </row>
    <row r="35" spans="2:8" s="5" customFormat="1" ht="17.25" customHeight="1" x14ac:dyDescent="0.25">
      <c r="B35" s="216">
        <v>45114</v>
      </c>
      <c r="C35" s="206" t="s">
        <v>127</v>
      </c>
      <c r="D35" s="204">
        <v>709</v>
      </c>
      <c r="E35" s="214">
        <v>3800</v>
      </c>
      <c r="F35" s="248">
        <f t="shared" si="0"/>
        <v>4260</v>
      </c>
      <c r="G35" s="20" t="s">
        <v>138</v>
      </c>
      <c r="H35" s="8"/>
    </row>
    <row r="36" spans="2:8" s="5" customFormat="1" ht="17.25" customHeight="1" x14ac:dyDescent="0.25">
      <c r="B36" s="216">
        <v>45114</v>
      </c>
      <c r="C36" s="206" t="s">
        <v>178</v>
      </c>
      <c r="D36" s="204"/>
      <c r="E36" s="214">
        <v>-120</v>
      </c>
      <c r="F36" s="248">
        <f t="shared" si="0"/>
        <v>4140</v>
      </c>
      <c r="G36" s="291" t="s">
        <v>187</v>
      </c>
      <c r="H36" s="8"/>
    </row>
    <row r="37" spans="2:8" s="5" customFormat="1" ht="17.25" customHeight="1" x14ac:dyDescent="0.25">
      <c r="B37" s="216">
        <v>45114</v>
      </c>
      <c r="C37" s="206" t="s">
        <v>123</v>
      </c>
      <c r="D37" s="204">
        <v>709</v>
      </c>
      <c r="E37" s="214">
        <v>-2080</v>
      </c>
      <c r="F37" s="248">
        <f t="shared" si="0"/>
        <v>2060</v>
      </c>
      <c r="G37" s="20" t="s">
        <v>139</v>
      </c>
      <c r="H37" s="8"/>
    </row>
    <row r="38" spans="2:8" s="5" customFormat="1" ht="17.25" customHeight="1" x14ac:dyDescent="0.25">
      <c r="B38" s="216">
        <v>45114</v>
      </c>
      <c r="C38" s="206" t="s">
        <v>123</v>
      </c>
      <c r="D38" s="204">
        <v>9123</v>
      </c>
      <c r="E38" s="214">
        <v>-1630</v>
      </c>
      <c r="F38" s="250">
        <f t="shared" si="0"/>
        <v>430</v>
      </c>
      <c r="G38" s="20" t="s">
        <v>139</v>
      </c>
      <c r="H38" s="8"/>
    </row>
    <row r="39" spans="2:8" s="5" customFormat="1" ht="17.25" customHeight="1" x14ac:dyDescent="0.25">
      <c r="E39" s="215"/>
      <c r="F39" s="246"/>
      <c r="G39" s="290"/>
      <c r="H39" s="8"/>
    </row>
    <row r="40" spans="2:8" s="5" customFormat="1" ht="17.25" customHeight="1" x14ac:dyDescent="0.25">
      <c r="E40" s="215"/>
      <c r="F40" s="246"/>
      <c r="G40" s="290"/>
      <c r="H40" s="8"/>
    </row>
    <row r="41" spans="2:8" s="5" customFormat="1" ht="17.25" customHeight="1" x14ac:dyDescent="0.25">
      <c r="E41" s="215"/>
      <c r="F41" s="246"/>
      <c r="G41" s="290"/>
      <c r="H41" s="8"/>
    </row>
    <row r="42" spans="2:8" s="5" customFormat="1" ht="17.25" customHeight="1" x14ac:dyDescent="0.25">
      <c r="E42" s="215"/>
      <c r="F42" s="246"/>
      <c r="G42" s="290"/>
      <c r="H42" s="8"/>
    </row>
    <row r="43" spans="2:8" s="5" customFormat="1" ht="17.25" customHeight="1" x14ac:dyDescent="0.25">
      <c r="E43" s="215"/>
      <c r="F43" s="245"/>
      <c r="G43" s="290"/>
      <c r="H43" s="8"/>
    </row>
    <row r="44" spans="2:8" s="5" customFormat="1" ht="17.25" customHeight="1" x14ac:dyDescent="0.25">
      <c r="E44" s="215"/>
      <c r="F44" s="245"/>
      <c r="G44" s="290"/>
      <c r="H44" s="8"/>
    </row>
    <row r="45" spans="2:8" s="5" customFormat="1" ht="17.25" customHeight="1" x14ac:dyDescent="0.25">
      <c r="E45" s="215"/>
      <c r="F45" s="245"/>
      <c r="G45" s="290"/>
      <c r="H45" s="8"/>
    </row>
    <row r="46" spans="2:8" s="5" customFormat="1" ht="17.25" customHeight="1" x14ac:dyDescent="0.25">
      <c r="E46" s="215"/>
      <c r="F46" s="245"/>
      <c r="G46" s="290"/>
      <c r="H46" s="8"/>
    </row>
    <row r="47" spans="2:8" s="5" customFormat="1" ht="17.25" customHeight="1" x14ac:dyDescent="0.25">
      <c r="E47" s="215"/>
      <c r="F47" s="245"/>
      <c r="G47" s="290"/>
      <c r="H47" s="8"/>
    </row>
    <row r="48" spans="2:8" s="5" customFormat="1" ht="17.25" customHeight="1" x14ac:dyDescent="0.25">
      <c r="E48" s="215"/>
      <c r="F48" s="245"/>
      <c r="G48" s="290"/>
      <c r="H48" s="8"/>
    </row>
    <row r="49" spans="5:8" s="5" customFormat="1" ht="17.25" customHeight="1" x14ac:dyDescent="0.25">
      <c r="E49" s="215"/>
      <c r="F49" s="245"/>
      <c r="G49" s="290"/>
      <c r="H49" s="8"/>
    </row>
    <row r="50" spans="5:8" s="5" customFormat="1" ht="17.25" customHeight="1" x14ac:dyDescent="0.25">
      <c r="E50" s="215"/>
      <c r="F50" s="245"/>
      <c r="G50" s="290"/>
      <c r="H50" s="8"/>
    </row>
    <row r="51" spans="5:8" s="5" customFormat="1" ht="17.25" customHeight="1" x14ac:dyDescent="0.25">
      <c r="E51" s="215"/>
      <c r="F51" s="245"/>
      <c r="G51" s="290"/>
      <c r="H51" s="8"/>
    </row>
    <row r="52" spans="5:8" s="5" customFormat="1" ht="17.25" customHeight="1" x14ac:dyDescent="0.25">
      <c r="E52" s="215"/>
      <c r="F52" s="245"/>
      <c r="G52" s="290"/>
      <c r="H52" s="8"/>
    </row>
    <row r="53" spans="5:8" s="5" customFormat="1" ht="17.25" customHeight="1" x14ac:dyDescent="0.25">
      <c r="E53" s="215"/>
      <c r="F53" s="245"/>
      <c r="G53" s="290"/>
      <c r="H53" s="8"/>
    </row>
    <row r="54" spans="5:8" s="5" customFormat="1" ht="17.25" customHeight="1" x14ac:dyDescent="0.25">
      <c r="E54" s="215"/>
      <c r="F54" s="245"/>
      <c r="G54" s="290"/>
      <c r="H54" s="8"/>
    </row>
    <row r="55" spans="5:8" s="5" customFormat="1" ht="17.25" customHeight="1" x14ac:dyDescent="0.25">
      <c r="E55" s="215"/>
      <c r="F55" s="245"/>
      <c r="G55" s="290"/>
      <c r="H55" s="8"/>
    </row>
    <row r="56" spans="5:8" s="5" customFormat="1" ht="17.25" customHeight="1" x14ac:dyDescent="0.25">
      <c r="E56" s="215"/>
      <c r="F56" s="245"/>
      <c r="G56" s="290"/>
      <c r="H56" s="8"/>
    </row>
    <row r="57" spans="5:8" s="5" customFormat="1" ht="17.25" customHeight="1" x14ac:dyDescent="0.25">
      <c r="E57" s="215"/>
      <c r="F57" s="245"/>
      <c r="G57" s="290"/>
      <c r="H57" s="8"/>
    </row>
    <row r="58" spans="5:8" s="5" customFormat="1" ht="17.25" customHeight="1" x14ac:dyDescent="0.25">
      <c r="E58" s="215"/>
      <c r="F58" s="245"/>
      <c r="G58" s="290"/>
      <c r="H58" s="8"/>
    </row>
    <row r="59" spans="5:8" s="5" customFormat="1" ht="17.25" customHeight="1" x14ac:dyDescent="0.25">
      <c r="E59" s="215"/>
      <c r="F59" s="245"/>
      <c r="G59" s="290"/>
      <c r="H59" s="8"/>
    </row>
    <row r="60" spans="5:8" s="5" customFormat="1" ht="17.25" customHeight="1" x14ac:dyDescent="0.25">
      <c r="E60" s="215"/>
      <c r="F60" s="245"/>
      <c r="G60" s="290"/>
      <c r="H60" s="8"/>
    </row>
    <row r="61" spans="5:8" s="5" customFormat="1" ht="17.25" customHeight="1" x14ac:dyDescent="0.25">
      <c r="E61" s="215"/>
      <c r="F61" s="245"/>
      <c r="G61" s="290"/>
      <c r="H61" s="8"/>
    </row>
    <row r="62" spans="5:8" s="5" customFormat="1" ht="17.25" customHeight="1" x14ac:dyDescent="0.25">
      <c r="E62" s="215"/>
      <c r="F62" s="245"/>
      <c r="G62" s="290"/>
      <c r="H62" s="8"/>
    </row>
    <row r="63" spans="5:8" s="5" customFormat="1" ht="17.25" customHeight="1" x14ac:dyDescent="0.25">
      <c r="E63" s="215"/>
      <c r="F63" s="245"/>
      <c r="G63" s="290"/>
      <c r="H63" s="8"/>
    </row>
    <row r="64" spans="5:8" s="5" customFormat="1" ht="17.25" customHeight="1" x14ac:dyDescent="0.25">
      <c r="E64" s="215"/>
      <c r="F64" s="245"/>
      <c r="G64" s="290"/>
      <c r="H64" s="8"/>
    </row>
    <row r="65" spans="5:8" s="5" customFormat="1" ht="17.25" customHeight="1" x14ac:dyDescent="0.25">
      <c r="E65" s="215"/>
      <c r="F65" s="245"/>
      <c r="G65" s="290"/>
      <c r="H65" s="8"/>
    </row>
    <row r="66" spans="5:8" s="5" customFormat="1" ht="17.25" customHeight="1" x14ac:dyDescent="0.25">
      <c r="E66" s="215"/>
      <c r="F66" s="245"/>
      <c r="G66" s="290"/>
      <c r="H66" s="8"/>
    </row>
    <row r="67" spans="5:8" s="5" customFormat="1" ht="17.25" customHeight="1" x14ac:dyDescent="0.25">
      <c r="E67" s="215"/>
      <c r="F67" s="245"/>
      <c r="G67" s="290"/>
      <c r="H67" s="8"/>
    </row>
    <row r="68" spans="5:8" s="5" customFormat="1" ht="17.25" customHeight="1" x14ac:dyDescent="0.25">
      <c r="E68" s="215"/>
      <c r="F68" s="245"/>
      <c r="G68" s="290"/>
      <c r="H68" s="8"/>
    </row>
    <row r="69" spans="5:8" s="5" customFormat="1" ht="17.25" customHeight="1" x14ac:dyDescent="0.25">
      <c r="E69" s="215"/>
      <c r="F69" s="245"/>
      <c r="G69" s="290"/>
      <c r="H69" s="8"/>
    </row>
    <row r="70" spans="5:8" s="5" customFormat="1" ht="17.25" customHeight="1" x14ac:dyDescent="0.25">
      <c r="E70" s="215"/>
      <c r="F70" s="245"/>
      <c r="G70" s="290"/>
      <c r="H70" s="8"/>
    </row>
    <row r="71" spans="5:8" s="5" customFormat="1" ht="17.25" customHeight="1" x14ac:dyDescent="0.25">
      <c r="E71" s="215"/>
      <c r="F71" s="245"/>
      <c r="G71" s="290"/>
      <c r="H71" s="8"/>
    </row>
    <row r="72" spans="5:8" s="5" customFormat="1" ht="17.25" customHeight="1" x14ac:dyDescent="0.25">
      <c r="E72" s="215"/>
      <c r="F72" s="245"/>
      <c r="G72" s="290"/>
      <c r="H72" s="8"/>
    </row>
    <row r="73" spans="5:8" s="5" customFormat="1" ht="17.25" customHeight="1" x14ac:dyDescent="0.25">
      <c r="E73" s="215"/>
      <c r="F73" s="245"/>
      <c r="G73" s="290"/>
      <c r="H73" s="8"/>
    </row>
    <row r="74" spans="5:8" s="5" customFormat="1" ht="17.25" customHeight="1" x14ac:dyDescent="0.25">
      <c r="E74" s="215"/>
      <c r="F74" s="245"/>
      <c r="G74" s="290"/>
      <c r="H74" s="8"/>
    </row>
    <row r="75" spans="5:8" s="5" customFormat="1" ht="17.25" customHeight="1" x14ac:dyDescent="0.25">
      <c r="E75" s="215"/>
      <c r="F75" s="245"/>
      <c r="G75" s="290"/>
      <c r="H75" s="8"/>
    </row>
    <row r="76" spans="5:8" s="5" customFormat="1" ht="17.25" customHeight="1" x14ac:dyDescent="0.25">
      <c r="E76" s="215"/>
      <c r="F76" s="245"/>
      <c r="G76" s="290"/>
      <c r="H76" s="8"/>
    </row>
    <row r="77" spans="5:8" s="5" customFormat="1" ht="17.25" customHeight="1" x14ac:dyDescent="0.25">
      <c r="E77" s="215"/>
      <c r="F77" s="245"/>
      <c r="G77" s="290"/>
      <c r="H77" s="8"/>
    </row>
    <row r="78" spans="5:8" s="5" customFormat="1" ht="17.25" customHeight="1" x14ac:dyDescent="0.25">
      <c r="E78" s="215"/>
      <c r="F78" s="245"/>
      <c r="G78" s="290"/>
      <c r="H78" s="8"/>
    </row>
    <row r="79" spans="5:8" s="5" customFormat="1" ht="17.25" customHeight="1" x14ac:dyDescent="0.25">
      <c r="E79" s="215"/>
      <c r="F79" s="245"/>
      <c r="G79" s="290"/>
      <c r="H79" s="8"/>
    </row>
    <row r="80" spans="5:8" s="5" customFormat="1" ht="17.25" customHeight="1" x14ac:dyDescent="0.25">
      <c r="E80" s="215"/>
      <c r="F80" s="245"/>
      <c r="G80" s="290"/>
      <c r="H80" s="8"/>
    </row>
    <row r="81" spans="5:8" s="5" customFormat="1" ht="17.25" customHeight="1" x14ac:dyDescent="0.25">
      <c r="E81" s="215"/>
      <c r="F81" s="245"/>
      <c r="G81" s="290"/>
      <c r="H81" s="8"/>
    </row>
    <row r="82" spans="5:8" s="5" customFormat="1" ht="17.25" customHeight="1" x14ac:dyDescent="0.25">
      <c r="E82" s="215"/>
      <c r="F82" s="245"/>
      <c r="G82" s="290"/>
      <c r="H82" s="8"/>
    </row>
    <row r="83" spans="5:8" s="5" customFormat="1" ht="17.25" customHeight="1" x14ac:dyDescent="0.25">
      <c r="E83" s="215"/>
      <c r="F83" s="245"/>
      <c r="G83" s="290"/>
      <c r="H83" s="8"/>
    </row>
    <row r="84" spans="5:8" s="5" customFormat="1" ht="17.25" customHeight="1" x14ac:dyDescent="0.25">
      <c r="E84" s="215"/>
      <c r="F84" s="245"/>
      <c r="G84" s="290"/>
      <c r="H84" s="8"/>
    </row>
    <row r="85" spans="5:8" s="5" customFormat="1" ht="17.25" customHeight="1" x14ac:dyDescent="0.25">
      <c r="E85" s="215"/>
      <c r="F85" s="245"/>
      <c r="G85" s="290"/>
      <c r="H85" s="8"/>
    </row>
    <row r="86" spans="5:8" s="5" customFormat="1" ht="17.25" customHeight="1" x14ac:dyDescent="0.25">
      <c r="E86" s="215"/>
      <c r="F86" s="245"/>
      <c r="G86" s="290"/>
      <c r="H86" s="8"/>
    </row>
    <row r="87" spans="5:8" s="5" customFormat="1" ht="17.25" customHeight="1" x14ac:dyDescent="0.25">
      <c r="E87" s="215"/>
      <c r="F87" s="245"/>
      <c r="G87" s="290"/>
      <c r="H87" s="8"/>
    </row>
    <row r="88" spans="5:8" s="5" customFormat="1" ht="17.25" customHeight="1" x14ac:dyDescent="0.25">
      <c r="E88" s="215"/>
      <c r="F88" s="245"/>
      <c r="G88" s="290"/>
      <c r="H88" s="8"/>
    </row>
    <row r="89" spans="5:8" s="5" customFormat="1" ht="17.25" customHeight="1" x14ac:dyDescent="0.25">
      <c r="E89" s="215"/>
      <c r="F89" s="245"/>
      <c r="G89" s="290"/>
      <c r="H89" s="8"/>
    </row>
    <row r="90" spans="5:8" s="5" customFormat="1" ht="17.25" customHeight="1" x14ac:dyDescent="0.25">
      <c r="E90" s="215"/>
      <c r="F90" s="245"/>
      <c r="G90" s="290"/>
      <c r="H90" s="8"/>
    </row>
    <row r="91" spans="5:8" s="5" customFormat="1" ht="17.25" customHeight="1" x14ac:dyDescent="0.25">
      <c r="E91" s="215"/>
      <c r="F91" s="245"/>
      <c r="G91" s="290"/>
      <c r="H91" s="8"/>
    </row>
    <row r="92" spans="5:8" s="5" customFormat="1" ht="17.25" customHeight="1" x14ac:dyDescent="0.25">
      <c r="E92" s="215"/>
      <c r="F92" s="245"/>
      <c r="G92" s="290"/>
      <c r="H92" s="8"/>
    </row>
    <row r="93" spans="5:8" s="5" customFormat="1" ht="17.25" customHeight="1" x14ac:dyDescent="0.25">
      <c r="E93" s="215"/>
      <c r="F93" s="245"/>
      <c r="G93" s="290"/>
      <c r="H93" s="8"/>
    </row>
    <row r="94" spans="5:8" s="5" customFormat="1" ht="17.25" customHeight="1" x14ac:dyDescent="0.25">
      <c r="E94" s="215"/>
      <c r="F94" s="245"/>
      <c r="G94" s="290"/>
      <c r="H94" s="8"/>
    </row>
    <row r="95" spans="5:8" s="5" customFormat="1" ht="17.25" customHeight="1" x14ac:dyDescent="0.25">
      <c r="E95" s="215"/>
      <c r="F95" s="245"/>
      <c r="G95" s="290"/>
      <c r="H95" s="8"/>
    </row>
    <row r="96" spans="5:8" s="5" customFormat="1" ht="17.25" customHeight="1" x14ac:dyDescent="0.25">
      <c r="E96" s="215"/>
      <c r="F96" s="245"/>
      <c r="G96" s="290"/>
      <c r="H96" s="8"/>
    </row>
    <row r="97" spans="5:8" s="5" customFormat="1" ht="17.25" customHeight="1" x14ac:dyDescent="0.25">
      <c r="E97" s="215"/>
      <c r="F97" s="245"/>
      <c r="G97" s="290"/>
      <c r="H97" s="8"/>
    </row>
    <row r="98" spans="5:8" s="5" customFormat="1" ht="17.25" customHeight="1" x14ac:dyDescent="0.25">
      <c r="E98" s="215"/>
      <c r="F98" s="245"/>
      <c r="G98" s="290"/>
      <c r="H98" s="8"/>
    </row>
    <row r="99" spans="5:8" s="5" customFormat="1" ht="17.25" customHeight="1" x14ac:dyDescent="0.25">
      <c r="E99" s="215"/>
      <c r="F99" s="245"/>
      <c r="G99" s="290"/>
      <c r="H99" s="8"/>
    </row>
    <row r="100" spans="5:8" s="5" customFormat="1" ht="17.25" customHeight="1" x14ac:dyDescent="0.25">
      <c r="E100" s="215"/>
      <c r="F100" s="245"/>
      <c r="G100" s="290"/>
      <c r="H100" s="8"/>
    </row>
    <row r="101" spans="5:8" s="5" customFormat="1" ht="17.25" customHeight="1" x14ac:dyDescent="0.25">
      <c r="E101" s="215"/>
      <c r="F101" s="245"/>
      <c r="G101" s="290"/>
      <c r="H101" s="8"/>
    </row>
    <row r="102" spans="5:8" s="5" customFormat="1" ht="17.25" customHeight="1" x14ac:dyDescent="0.25">
      <c r="E102" s="215"/>
      <c r="F102" s="245"/>
      <c r="G102" s="290"/>
      <c r="H102" s="8"/>
    </row>
    <row r="103" spans="5:8" s="5" customFormat="1" ht="17.25" customHeight="1" x14ac:dyDescent="0.25">
      <c r="E103" s="215"/>
      <c r="F103" s="245"/>
      <c r="G103" s="290"/>
      <c r="H103" s="8"/>
    </row>
    <row r="104" spans="5:8" s="5" customFormat="1" ht="17.25" customHeight="1" x14ac:dyDescent="0.25">
      <c r="E104" s="215"/>
      <c r="F104" s="245"/>
      <c r="G104" s="290"/>
      <c r="H104" s="8"/>
    </row>
    <row r="105" spans="5:8" s="5" customFormat="1" ht="17.25" customHeight="1" x14ac:dyDescent="0.25">
      <c r="E105" s="215"/>
      <c r="F105" s="245"/>
      <c r="G105" s="290"/>
      <c r="H105" s="8"/>
    </row>
    <row r="106" spans="5:8" s="5" customFormat="1" ht="17.25" customHeight="1" x14ac:dyDescent="0.25">
      <c r="E106" s="215"/>
      <c r="F106" s="245"/>
      <c r="G106" s="290"/>
      <c r="H106" s="8"/>
    </row>
    <row r="107" spans="5:8" s="5" customFormat="1" ht="17.25" customHeight="1" x14ac:dyDescent="0.25">
      <c r="E107" s="215"/>
      <c r="F107" s="245"/>
      <c r="G107" s="290"/>
      <c r="H107" s="8"/>
    </row>
    <row r="108" spans="5:8" s="5" customFormat="1" ht="17.25" customHeight="1" x14ac:dyDescent="0.25">
      <c r="E108" s="215"/>
      <c r="F108" s="245"/>
      <c r="G108" s="290"/>
      <c r="H108" s="8"/>
    </row>
    <row r="109" spans="5:8" s="5" customFormat="1" ht="17.25" customHeight="1" x14ac:dyDescent="0.25">
      <c r="E109" s="215"/>
      <c r="F109" s="245"/>
      <c r="G109" s="290"/>
      <c r="H109" s="8"/>
    </row>
    <row r="110" spans="5:8" s="5" customFormat="1" ht="17.25" customHeight="1" x14ac:dyDescent="0.25">
      <c r="E110" s="215"/>
      <c r="F110" s="245"/>
      <c r="G110" s="290"/>
      <c r="H110" s="8"/>
    </row>
    <row r="111" spans="5:8" s="5" customFormat="1" ht="17.25" customHeight="1" x14ac:dyDescent="0.25">
      <c r="E111" s="215"/>
      <c r="F111" s="245"/>
      <c r="G111" s="290"/>
      <c r="H111" s="8"/>
    </row>
    <row r="112" spans="5:8" s="5" customFormat="1" ht="17.25" customHeight="1" x14ac:dyDescent="0.25">
      <c r="E112" s="215"/>
      <c r="F112" s="245"/>
      <c r="G112" s="290"/>
      <c r="H112" s="8"/>
    </row>
    <row r="113" spans="5:8" s="5" customFormat="1" ht="17.25" customHeight="1" x14ac:dyDescent="0.25">
      <c r="E113" s="215"/>
      <c r="F113" s="245"/>
      <c r="G113" s="290"/>
      <c r="H113" s="8"/>
    </row>
    <row r="114" spans="5:8" s="5" customFormat="1" ht="17.25" customHeight="1" x14ac:dyDescent="0.25">
      <c r="E114" s="215"/>
      <c r="F114" s="245"/>
      <c r="G114" s="290"/>
      <c r="H114" s="8"/>
    </row>
    <row r="115" spans="5:8" s="5" customFormat="1" ht="17.25" customHeight="1" x14ac:dyDescent="0.25">
      <c r="E115" s="215"/>
      <c r="F115" s="245"/>
      <c r="G115" s="290"/>
      <c r="H115" s="8"/>
    </row>
    <row r="116" spans="5:8" s="5" customFormat="1" ht="17.25" customHeight="1" x14ac:dyDescent="0.25">
      <c r="E116" s="215"/>
      <c r="F116" s="245"/>
      <c r="G116" s="290"/>
      <c r="H116" s="8"/>
    </row>
    <row r="117" spans="5:8" s="5" customFormat="1" ht="17.25" customHeight="1" x14ac:dyDescent="0.25">
      <c r="E117" s="215"/>
      <c r="F117" s="245"/>
      <c r="G117" s="290"/>
      <c r="H117" s="8"/>
    </row>
    <row r="118" spans="5:8" s="5" customFormat="1" ht="17.25" customHeight="1" x14ac:dyDescent="0.25">
      <c r="E118" s="215"/>
      <c r="F118" s="245"/>
      <c r="G118" s="290"/>
      <c r="H118" s="8"/>
    </row>
    <row r="119" spans="5:8" s="5" customFormat="1" ht="17.25" customHeight="1" x14ac:dyDescent="0.25">
      <c r="E119" s="215"/>
      <c r="F119" s="245"/>
      <c r="G119" s="290"/>
      <c r="H119" s="8"/>
    </row>
    <row r="120" spans="5:8" s="5" customFormat="1" ht="17.25" customHeight="1" x14ac:dyDescent="0.25">
      <c r="E120" s="215"/>
      <c r="F120" s="245"/>
      <c r="G120" s="290"/>
      <c r="H120" s="8"/>
    </row>
    <row r="121" spans="5:8" s="5" customFormat="1" ht="17.25" customHeight="1" x14ac:dyDescent="0.25">
      <c r="E121" s="215"/>
      <c r="F121" s="245"/>
      <c r="G121" s="290"/>
      <c r="H121" s="8"/>
    </row>
    <row r="122" spans="5:8" s="5" customFormat="1" ht="17.25" customHeight="1" x14ac:dyDescent="0.25">
      <c r="E122" s="215"/>
      <c r="F122" s="245"/>
      <c r="G122" s="290"/>
      <c r="H122" s="8"/>
    </row>
    <row r="123" spans="5:8" s="5" customFormat="1" ht="17.25" customHeight="1" x14ac:dyDescent="0.25">
      <c r="E123" s="215"/>
      <c r="F123" s="245"/>
      <c r="G123" s="290"/>
      <c r="H123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C.Fluxo (Resumo)</vt:lpstr>
      <vt:lpstr>DIÁRIO</vt:lpstr>
      <vt:lpstr>BANCO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MASSA</dc:creator>
  <cp:lastModifiedBy>Prof. Massa</cp:lastModifiedBy>
  <cp:revision/>
  <dcterms:created xsi:type="dcterms:W3CDTF">2019-07-16T23:17:52Z</dcterms:created>
  <dcterms:modified xsi:type="dcterms:W3CDTF">2023-07-17T00:31:17Z</dcterms:modified>
</cp:coreProperties>
</file>